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Проект бюджета 2025-2027\Решение о бюджете 2025 и план период2026-2027г ВН-10р 20.12 24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52511"/>
</workbook>
</file>

<file path=xl/calcChain.xml><?xml version="1.0" encoding="utf-8"?>
<calcChain xmlns="http://schemas.openxmlformats.org/spreadsheetml/2006/main">
  <c r="G19" i="1" l="1"/>
  <c r="H57" i="1" l="1"/>
  <c r="H58" i="1"/>
  <c r="G57" i="1"/>
  <c r="G58" i="1"/>
  <c r="F57" i="1"/>
  <c r="F58" i="1"/>
  <c r="H62" i="1" l="1"/>
  <c r="H34" i="1"/>
  <c r="G34" i="1"/>
  <c r="F34" i="1"/>
  <c r="H37" i="1"/>
  <c r="H38" i="1" s="1"/>
  <c r="G37" i="1"/>
  <c r="G38" i="1" s="1"/>
  <c r="G49" i="1" s="1"/>
  <c r="F37" i="1"/>
  <c r="F38" i="1" s="1"/>
  <c r="F48" i="1" s="1"/>
  <c r="H49" i="1" l="1"/>
  <c r="H48" i="1"/>
  <c r="H22" i="1"/>
  <c r="H21" i="1" s="1"/>
  <c r="H20" i="1" s="1"/>
  <c r="H19" i="1" s="1"/>
  <c r="H18" i="1" s="1"/>
  <c r="G22" i="1"/>
  <c r="G21" i="1" s="1"/>
  <c r="G20" i="1" s="1"/>
  <c r="G18" i="1" s="1"/>
  <c r="G48" i="1" s="1"/>
  <c r="F21" i="1"/>
  <c r="F20" i="1" s="1"/>
  <c r="F19" i="1" s="1"/>
  <c r="H103" i="1" l="1"/>
  <c r="H102" i="1" s="1"/>
  <c r="H101" i="1" s="1"/>
  <c r="H100" i="1" s="1"/>
  <c r="H99" i="1" s="1"/>
  <c r="H98" i="1" s="1"/>
  <c r="G103" i="1"/>
  <c r="G102" i="1" s="1"/>
  <c r="G101" i="1" s="1"/>
  <c r="G100" i="1" s="1"/>
  <c r="G99" i="1" s="1"/>
  <c r="G98" i="1" s="1"/>
  <c r="F103" i="1"/>
  <c r="F102" i="1" s="1"/>
  <c r="F101" i="1" s="1"/>
  <c r="F100" i="1" s="1"/>
  <c r="F99" i="1" s="1"/>
  <c r="F98" i="1" s="1"/>
  <c r="H96" i="1"/>
  <c r="H95" i="1" s="1"/>
  <c r="H94" i="1" s="1"/>
  <c r="H93" i="1" s="1"/>
  <c r="G96" i="1"/>
  <c r="G95" i="1" s="1"/>
  <c r="G94" i="1" s="1"/>
  <c r="G93" i="1" s="1"/>
  <c r="F96" i="1"/>
  <c r="F95" i="1" s="1"/>
  <c r="F94" i="1" s="1"/>
  <c r="F93" i="1" s="1"/>
  <c r="H91" i="1"/>
  <c r="G91" i="1"/>
  <c r="F91" i="1"/>
  <c r="H81" i="1"/>
  <c r="H80" i="1" s="1"/>
  <c r="H79" i="1" s="1"/>
  <c r="H78" i="1" s="1"/>
  <c r="G81" i="1"/>
  <c r="G80" i="1" s="1"/>
  <c r="G79" i="1" s="1"/>
  <c r="G78" i="1" s="1"/>
  <c r="F81" i="1"/>
  <c r="F80" i="1" s="1"/>
  <c r="F79" i="1" s="1"/>
  <c r="F78" i="1" s="1"/>
  <c r="G76" i="1"/>
  <c r="G75" i="1" s="1"/>
  <c r="G74" i="1" s="1"/>
  <c r="G69" i="1" s="1"/>
  <c r="F76" i="1"/>
  <c r="F75" i="1" s="1"/>
  <c r="F74" i="1" s="1"/>
  <c r="F69" i="1" s="1"/>
  <c r="G72" i="1"/>
  <c r="G71" i="1" s="1"/>
  <c r="G70" i="1" s="1"/>
  <c r="F72" i="1"/>
  <c r="F71" i="1" s="1"/>
  <c r="F70" i="1" s="1"/>
  <c r="H67" i="1"/>
  <c r="H66" i="1" s="1"/>
  <c r="H65" i="1" s="1"/>
  <c r="H64" i="1" s="1"/>
  <c r="G67" i="1"/>
  <c r="G66" i="1" s="1"/>
  <c r="G65" i="1" s="1"/>
  <c r="G64" i="1" s="1"/>
  <c r="F67" i="1"/>
  <c r="F66" i="1" s="1"/>
  <c r="F65" i="1" s="1"/>
  <c r="F64" i="1" s="1"/>
  <c r="F62" i="1"/>
  <c r="F61" i="1" s="1"/>
  <c r="F60" i="1" s="1"/>
  <c r="H61" i="1"/>
  <c r="H60" i="1" s="1"/>
  <c r="H56" i="1"/>
  <c r="G56" i="1"/>
  <c r="F56" i="1"/>
  <c r="H54" i="1"/>
  <c r="H53" i="1" s="1"/>
  <c r="H52" i="1" s="1"/>
  <c r="G54" i="1"/>
  <c r="G53" i="1" s="1"/>
  <c r="G52" i="1" s="1"/>
  <c r="F54" i="1"/>
  <c r="F53" i="1" s="1"/>
  <c r="F52" i="1" s="1"/>
  <c r="G40" i="1"/>
  <c r="G39" i="1" s="1"/>
  <c r="F40" i="1"/>
  <c r="F39" i="1" s="1"/>
  <c r="H39" i="1"/>
  <c r="H32" i="1"/>
  <c r="H31" i="1" s="1"/>
  <c r="H30" i="1" s="1"/>
  <c r="H29" i="1" s="1"/>
  <c r="G32" i="1"/>
  <c r="G31" i="1" s="1"/>
  <c r="F32" i="1"/>
  <c r="F31" i="1" s="1"/>
  <c r="F30" i="1" s="1"/>
  <c r="F29" i="1" s="1"/>
  <c r="H27" i="1"/>
  <c r="H26" i="1" s="1"/>
  <c r="H25" i="1" s="1"/>
  <c r="H24" i="1" s="1"/>
  <c r="G27" i="1"/>
  <c r="G26" i="1" s="1"/>
  <c r="G25" i="1" s="1"/>
  <c r="G24" i="1" s="1"/>
  <c r="F27" i="1"/>
  <c r="F26" i="1" s="1"/>
  <c r="F25" i="1" s="1"/>
  <c r="F24" i="1" s="1"/>
  <c r="F18" i="1" s="1"/>
  <c r="H16" i="1"/>
  <c r="H15" i="1" s="1"/>
  <c r="H14" i="1" s="1"/>
  <c r="H13" i="1" s="1"/>
  <c r="H12" i="1" s="1"/>
  <c r="G16" i="1"/>
  <c r="G15" i="1" s="1"/>
  <c r="G14" i="1" s="1"/>
  <c r="G13" i="1" s="1"/>
  <c r="G12" i="1" s="1"/>
  <c r="F16" i="1"/>
  <c r="F15" i="1" s="1"/>
  <c r="F14" i="1" s="1"/>
  <c r="F13" i="1" s="1"/>
  <c r="F12" i="1" s="1"/>
  <c r="H11" i="1" l="1"/>
  <c r="G11" i="1"/>
  <c r="F11" i="1"/>
  <c r="H90" i="1"/>
  <c r="H89" i="1" s="1"/>
  <c r="H88" i="1" s="1"/>
  <c r="G90" i="1"/>
  <c r="G89" i="1" s="1"/>
  <c r="G88" i="1" s="1"/>
  <c r="G51" i="1"/>
  <c r="G50" i="1" s="1"/>
  <c r="G106" i="1" s="1"/>
  <c r="G30" i="1"/>
  <c r="G29" i="1" s="1"/>
  <c r="F51" i="1"/>
  <c r="F50" i="1" s="1"/>
  <c r="F90" i="1"/>
  <c r="F89" i="1" s="1"/>
  <c r="F88" i="1" s="1"/>
  <c r="H51" i="1"/>
  <c r="H50" i="1" s="1"/>
  <c r="H106" i="1" l="1"/>
  <c r="F49" i="1"/>
</calcChain>
</file>

<file path=xl/sharedStrings.xml><?xml version="1.0" encoding="utf-8"?>
<sst xmlns="http://schemas.openxmlformats.org/spreadsheetml/2006/main" count="359" uniqueCount="116">
  <si>
    <t xml:space="preserve"> 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</si>
  <si>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</si>
  <si>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</si>
  <si>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</si>
  <si>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</si>
  <si>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</si>
  <si>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2</t>
  </si>
  <si>
    <t>3</t>
  </si>
  <si>
    <t>4</t>
  </si>
  <si>
    <t>5</t>
  </si>
  <si>
    <t>6</t>
  </si>
  <si>
    <t>7</t>
  </si>
  <si>
    <t>8</t>
  </si>
  <si>
    <t xml:space="preserve">Муниципальная программа Большесалбинского сельсовета  «Обеспечение  жизнедеятельности Большесалбинского сельсовета » </t>
  </si>
  <si>
    <t>0100000000</t>
  </si>
  <si>
    <t>Закупка товаров, работ и услуг для государственных (муниципальных) нужд</t>
  </si>
  <si>
    <t>200</t>
  </si>
  <si>
    <t>Иные закупка товаров, работ и услуг для обеспечения государственных (муниципальных) нужд</t>
  </si>
  <si>
    <t>240</t>
  </si>
  <si>
    <t>НАЦИОНАЛЬНАЯ ЭКОНОМИКА</t>
  </si>
  <si>
    <t>0400</t>
  </si>
  <si>
    <t>Дорожное хозяйство (дорожные фонды)</t>
  </si>
  <si>
    <t>0409</t>
  </si>
  <si>
    <t>Подпрограмма  «Благоустройство территории Большесалбинского сельсовет»</t>
  </si>
  <si>
    <t>0120081660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</si>
  <si>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</si>
  <si>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</si>
  <si>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ЖИЛИЩНО-КОММУНАЛЬНОЕ ХОЗЯЙСТВО</t>
  </si>
  <si>
    <t>0500</t>
  </si>
  <si>
    <t>Благоустройство</t>
  </si>
  <si>
    <t>0503</t>
  </si>
  <si>
    <t>0120081700</t>
  </si>
  <si>
    <t>0120081960</t>
  </si>
  <si>
    <t>0120000000</t>
  </si>
  <si>
    <t>Непрограммные расходы администрации Большесалбинского сельсовета</t>
  </si>
  <si>
    <t>7200000000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</si>
  <si>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</si>
  <si>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7210000210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</si>
  <si>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</si>
  <si>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</si>
  <si>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</si>
  <si>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</si>
  <si>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</si>
  <si>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</si>
  <si>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</si>
  <si>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</si>
  <si>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240 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</si>
  <si>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</si>
  <si>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</si>
  <si>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</si>
  <si>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</si>
  <si>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 в рамках непрограммных расходов Большесалбинского сельсовета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</si>
  <si>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</si>
  <si>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</si>
  <si>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</si>
  <si>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7210051180</t>
  </si>
  <si>
    <t/>
  </si>
  <si>
    <t>НАЦИОНАЛЬНАЯ ОБОРОНА</t>
  </si>
  <si>
    <t>0200</t>
  </si>
  <si>
    <t>Мобилизационная  и вневойсковая подготовка</t>
  </si>
  <si>
    <t>0203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</si>
  <si>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</si>
  <si>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</si>
  <si>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Обеспечение деятельности административных комиссий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</si>
  <si>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</si>
  <si>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</si>
  <si>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12 500,0</t>
  </si>
  <si>
    <t>Резервные средства</t>
  </si>
  <si>
    <t>870</t>
  </si>
  <si>
    <t>Резервные фонды</t>
  </si>
  <si>
    <t>0111</t>
  </si>
  <si>
    <t xml:space="preserve"> Межбюджетные трансферты 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</si>
  <si>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</si>
  <si>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</si>
  <si>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</si>
  <si>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</si>
  <si>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</si>
  <si>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</si>
  <si>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</si>
  <si>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</t>
  </si>
  <si>
    <t>0801</t>
  </si>
  <si>
    <t>Культура,кинематография</t>
  </si>
  <si>
    <t>0800</t>
  </si>
  <si>
    <t>СОЦИАЛЬНАЯ ПОЛИТИКА</t>
  </si>
  <si>
    <t>7210081370</t>
  </si>
  <si>
    <t>Пенсионное обеспечение</t>
  </si>
  <si>
    <t>Функционирование  администрации Большесалбинского сельсовета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</si>
  <si>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</si>
  <si>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Социальное обеспечение и иные выплаты населению</t>
  </si>
  <si>
    <t>300</t>
  </si>
  <si>
    <t>1000</t>
  </si>
  <si>
    <t>Публичные нормативные социальные выплаты гражданам</t>
  </si>
  <si>
    <t>310</t>
  </si>
  <si>
    <t>1001</t>
  </si>
  <si>
    <t>Условно утвержденные расходы</t>
  </si>
  <si>
    <t>Сумма на          2027 год</t>
  </si>
  <si>
    <t>011009Д001</t>
  </si>
  <si>
    <t>0120080080</t>
  </si>
  <si>
    <t>Коммунальное хозяйство</t>
  </si>
  <si>
    <t>0502</t>
  </si>
  <si>
    <t>Расходы на выплаты персоналу казенных учреждений</t>
  </si>
  <si>
    <t>110</t>
  </si>
  <si>
    <t xml:space="preserve">Осуществление мероприятий в сфере профилактики правонарушений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</si>
  <si>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>0120082110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</si>
  <si>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</si>
  <si>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>Сумма на          2025год</t>
  </si>
  <si>
    <t>Сумма на          2026год</t>
  </si>
  <si>
    <t xml:space="preserve">Мероприятия по ремонту водопровода в рамках подпрограммы«Благоустройство территории Большесалбинского сельсовета» муниципальной программы Большесалбинского сельсовета «Обеспечение жизнедеятельности Большесалбинского сельсовета» </t>
  </si>
  <si>
    <t xml:space="preserve">Мероприятия по уличному освещению в рамках подпрограммы  «Благоустройство территории Большесалбинского сельсовета» муниципальной программы Большесалбинского сельсовета «Обеспечение  жизнедеятельности Большесалбинского сельсовета»  </t>
  </si>
  <si>
    <t xml:space="preserve">Мероприятия по уборке территории поселения в рамках подпрограммы «Благоустройство территории Большесалбинского сельсовета»  муниципальной программы Большесалбинского сельсовета  «Обеспечение  жизнедеятельности Большесалбинского сельсовета»   </t>
  </si>
  <si>
    <t xml:space="preserve">Мероприятия по содержанию автомобильных дорог и инженерных сооружений на них в границах поселений в рамках благоустройства в рамках подпрограммы «Дорожная деятельность, осуществляемая в отношении автомобильных дорог местного значения в границах поселения»   муниципальной программы Большесалбинского сельсовета «Обеспечение  жизнедеятельности Большесалбинского сельсовета » </t>
  </si>
  <si>
    <t xml:space="preserve">Подпрограмма  «Дорожная деятельность, осуществляемая в отношении автомобильных дорог местного значения в границах поселения»  </t>
  </si>
  <si>
    <t>Наименование показателей бюджетной классификации</t>
  </si>
  <si>
    <t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местного бюджета на 2025 год и плановый период 2026-2027 годов                                                                                                                                                  рубль</t>
  </si>
  <si>
    <t xml:space="preserve">                                                                                             Приложение 5
 к решению сельского
 Совета  депутатов «О бюджете Большесалбинского сельсовета
    на 2025 год и плановый период 2026-2027 годов» от 20.12.2024г № ВН-10р  
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</si>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</sst>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0.0"/>
    <numFmt numFmtId="166" formatCode="#,##0.0"/>
  </numFmts>
  <fonts count="14" x14ac:knownFonts="1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color rgb="FF000000"/>
      <name val="Times New Roman"/>
      <charset val="204"/>
    </font>
    <font>
      <sz val="12"/>
      <name val="Times New Roman"/>
      <charset val="204"/>
    </font>
    <font>
      <sz val="10"/>
      <color indexed="8"/>
      <name val="Times New Roman"/>
      <charset val="204"/>
    </font>
    <font>
      <u/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0"/>
      <name val="Arial"/>
      <charset val="204"/>
    </font>
    <font>
      <sz val="8"/>
      <color indexed="8"/>
      <name val="Calibri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7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/>
    <xf numFmtId="0" fontId="4" fillId="0" borderId="0" xfId="0" applyFont="1" applyAlignment="1">
      <alignment horizontal="justify" vertical="top"/>
    </xf>
    <xf numFmtId="49" fontId="5" fillId="0" borderId="0" xfId="0" applyNumberFormat="1" applyFont="1"/>
    <xf numFmtId="0" fontId="1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right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vertical="top" wrapText="1"/>
    </xf>
    <xf numFmtId="0" fontId="0" fillId="0" borderId="0" xfId="0" applyBorder="1"/>
    <xf numFmtId="165" fontId="7" fillId="0" borderId="0" xfId="0" applyNumberFormat="1" applyFont="1" applyBorder="1" applyAlignment="1">
      <alignment vertical="top" wrapText="1"/>
    </xf>
    <xf numFmtId="2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right"/>
    </xf>
    <xf numFmtId="4" fontId="0" fillId="0" borderId="0" xfId="0" applyNumberFormat="1"/>
    <xf numFmtId="164" fontId="10" fillId="0" borderId="6" xfId="0" applyNumberFormat="1" applyFont="1" applyFill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right" wrapText="1"/>
    </xf>
    <xf numFmtId="0" fontId="12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1" fillId="0" borderId="4" xfId="0" quotePrefix="1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4" xfId="0" quotePrefix="1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/>
    </xf>
    <xf numFmtId="166" fontId="10" fillId="0" borderId="1" xfId="0" applyNumberFormat="1" applyFont="1" applyFill="1" applyBorder="1" applyAlignment="1">
      <alignment horizontal="right" wrapText="1"/>
    </xf>
    <xf numFmtId="166" fontId="11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 wrapText="1"/>
    </xf>
    <xf numFmtId="4" fontId="11" fillId="0" borderId="1" xfId="0" applyNumberFormat="1" applyFont="1" applyBorder="1" applyAlignment="1">
      <alignment horizontal="right" wrapText="1"/>
    </xf>
    <xf numFmtId="4" fontId="11" fillId="0" borderId="1" xfId="0" applyNumberFormat="1" applyFont="1" applyBorder="1" applyAlignment="1">
      <alignment horizontal="right" vertical="top"/>
    </xf>
    <xf numFmtId="49" fontId="1" fillId="0" borderId="0" xfId="0" applyNumberFormat="1" applyFont="1" applyFill="1" applyAlignment="1">
      <alignment horizontal="right" vertical="top"/>
    </xf>
    <xf numFmtId="0" fontId="3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vertical="top" wrapText="1"/>
    </xf>
    <xf numFmtId="0" fontId="0" fillId="0" borderId="1" xfId="0" applyBorder="1"/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justify" wrapText="1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justify" vertical="center" shrinkToFit="1"/>
    </xf>
    <xf numFmtId="0" fontId="3" fillId="0" borderId="0" xfId="0" applyFont="1" applyFill="1" applyAlignment="1">
      <alignment horizontal="center"/>
    </xf>
    <xf numFmtId="0" fontId="0" fillId="0" borderId="8" xfId="0" applyBorder="1"/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tabSelected="1" topLeftCell="A6" zoomScale="90" zoomScaleNormal="90" workbookViewId="0">
      <selection activeCell="A12" sqref="A12:A15"/>
    </sheetView>
  </sheetViews>
  <sheetFormatPr defaultColWidth="9" defaultRowHeight="14.4" x14ac:dyDescent="0.3"/>
  <cols>
    <col min="1" max="1" width="3.6640625" customWidth="1"/>
    <col min="2" max="2" width="67.6640625" customWidth="1"/>
    <col min="3" max="3" width="12.33203125" customWidth="1"/>
    <col min="4" max="4" width="5" customWidth="1"/>
    <col min="5" max="5" width="7.5546875" customWidth="1"/>
    <col min="6" max="6" width="12.77734375" customWidth="1"/>
    <col min="7" max="7" width="11.21875" customWidth="1"/>
    <col min="8" max="8" width="12.5546875" customWidth="1"/>
  </cols>
  <sheetData>
    <row r="1" spans="1:8" ht="71.400000000000006" customHeight="1" x14ac:dyDescent="0.3">
      <c r="A1" s="56"/>
      <c r="B1" s="2"/>
      <c r="C1" s="62" t="s">
        <v>114</v>
      </c>
      <c r="D1" s="63"/>
      <c r="E1" s="63"/>
      <c r="F1" s="63"/>
      <c r="G1" s="63"/>
      <c r="H1" s="63"/>
    </row>
    <row r="2" spans="1:8" ht="43.5" hidden="1" customHeight="1" x14ac:dyDescent="0.3">
      <c r="A2" s="1"/>
      <c r="B2" s="2"/>
      <c r="C2" s="3"/>
      <c r="D2" s="4"/>
      <c r="E2" s="4"/>
      <c r="F2" s="4"/>
      <c r="G2" s="4"/>
      <c r="H2" s="5" t="s">
        <v>0</v>
      </c>
    </row>
    <row r="3" spans="1:8" ht="48.75" hidden="1" customHeight="1" x14ac:dyDescent="0.3">
      <c r="A3" s="1"/>
      <c r="B3" s="2"/>
      <c r="C3" s="3"/>
      <c r="D3" s="6"/>
      <c r="E3" s="6"/>
      <c r="F3" s="6"/>
      <c r="G3" s="6"/>
      <c r="H3" s="5" t="s">
        <v>0</v>
      </c>
    </row>
    <row r="4" spans="1:8" x14ac:dyDescent="0.3">
      <c r="A4" s="1"/>
      <c r="B4" s="2"/>
      <c r="C4" s="3"/>
      <c r="D4" s="3"/>
      <c r="E4" s="3"/>
      <c r="F4" s="3"/>
      <c r="G4" s="3"/>
      <c r="H4" s="7"/>
    </row>
    <row r="5" spans="1:8" ht="59.25" customHeight="1" x14ac:dyDescent="0.3">
      <c r="A5" s="64" t="s">
        <v>113</v>
      </c>
      <c r="B5" s="64"/>
      <c r="C5" s="64"/>
      <c r="D5" s="64"/>
      <c r="E5" s="64"/>
      <c r="F5" s="64"/>
      <c r="G5" s="64"/>
      <c r="H5" s="64"/>
    </row>
    <row r="6" spans="1:8" ht="15" customHeight="1" x14ac:dyDescent="0.3">
      <c r="A6" s="65" t="s">
        <v>0</v>
      </c>
      <c r="B6" s="65"/>
      <c r="C6" s="65"/>
      <c r="D6" s="65"/>
      <c r="E6" s="65"/>
      <c r="F6" s="65"/>
      <c r="G6" s="65"/>
      <c r="H6" s="65"/>
    </row>
    <row r="7" spans="1:8" ht="15.6" hidden="1" x14ac:dyDescent="0.3">
      <c r="A7" s="8"/>
      <c r="B7" s="9"/>
      <c r="C7" s="9"/>
      <c r="D7" s="9"/>
      <c r="E7" s="9"/>
      <c r="F7" s="9"/>
      <c r="G7" s="9"/>
      <c r="H7" s="9"/>
    </row>
    <row r="8" spans="1:8" ht="2.25" hidden="1" customHeight="1" x14ac:dyDescent="0.3">
      <c r="A8" s="1"/>
      <c r="B8" s="10"/>
      <c r="C8" s="11"/>
      <c r="D8" s="11"/>
      <c r="E8" s="11"/>
      <c r="F8" s="11"/>
      <c r="G8" s="11"/>
      <c r="H8" s="12" t="s">
        <v>1</v>
      </c>
    </row>
    <row r="9" spans="1:8" ht="62.4" x14ac:dyDescent="0.3">
      <c r="A9" s="57" t="s">
        <v>2</v>
      </c>
      <c r="B9" s="57" t="s">
        <v>112</v>
      </c>
      <c r="C9" s="58" t="s">
        <v>3</v>
      </c>
      <c r="D9" s="58" t="s">
        <v>4</v>
      </c>
      <c r="E9" s="58" t="s">
        <v>5</v>
      </c>
      <c r="F9" s="30" t="s">
        <v>105</v>
      </c>
      <c r="G9" s="31" t="s">
        <v>106</v>
      </c>
      <c r="H9" s="14" t="s">
        <v>95</v>
      </c>
    </row>
    <row r="10" spans="1:8" ht="15.6" x14ac:dyDescent="0.3">
      <c r="A10" s="61">
        <v>1</v>
      </c>
      <c r="B10" s="13" t="s">
        <v>6</v>
      </c>
      <c r="C10" s="13" t="s">
        <v>7</v>
      </c>
      <c r="D10" s="13" t="s">
        <v>8</v>
      </c>
      <c r="E10" s="13" t="s">
        <v>9</v>
      </c>
      <c r="F10" s="15" t="s">
        <v>10</v>
      </c>
      <c r="G10" s="13" t="s">
        <v>11</v>
      </c>
      <c r="H10" s="13" t="s">
        <v>12</v>
      </c>
    </row>
    <row r="11" spans="1:8" ht="26.4" x14ac:dyDescent="0.3">
      <c r="A11" s="60">
        <v>1</v>
      </c>
      <c r="B11" s="59" t="s">
        <v>13</v>
      </c>
      <c r="C11" s="24" t="s">
        <v>14</v>
      </c>
      <c r="D11" s="25"/>
      <c r="E11" s="25" t="s">
        <v>0</v>
      </c>
      <c r="F11" s="48">
        <f>F12+F18</f>
        <v>650970</v>
      </c>
      <c r="G11" s="48">
        <f>G12+G18</f>
        <v>677364</v>
      </c>
      <c r="H11" s="48">
        <f>H12+H18</f>
        <v>680352</v>
      </c>
    </row>
    <row r="12" spans="1:8" ht="26.4" x14ac:dyDescent="0.3">
      <c r="A12" s="60">
        <v>2</v>
      </c>
      <c r="B12" s="23" t="s">
        <v>111</v>
      </c>
      <c r="C12" s="24" t="s">
        <v>96</v>
      </c>
      <c r="D12" s="25"/>
      <c r="E12" s="25"/>
      <c r="F12" s="48">
        <f>F13</f>
        <v>480970</v>
      </c>
      <c r="G12" s="48">
        <f>G13</f>
        <v>481364</v>
      </c>
      <c r="H12" s="48">
        <f>H13</f>
        <v>484352</v>
      </c>
    </row>
    <row r="13" spans="1:8" ht="79.2" x14ac:dyDescent="0.3">
      <c r="A13" s="60">
        <v>3</v>
      </c>
      <c r="B13" s="59" t="s">
        <v>110</v>
      </c>
      <c r="C13" s="24" t="s">
        <v>96</v>
      </c>
      <c r="D13" s="25"/>
      <c r="E13" s="25"/>
      <c r="F13" s="48">
        <f t="shared" ref="F13:H13" si="0">F14</f>
        <v>480970</v>
      </c>
      <c r="G13" s="48">
        <f t="shared" si="0"/>
        <v>481364</v>
      </c>
      <c r="H13" s="48">
        <f t="shared" si="0"/>
        <v>484352</v>
      </c>
    </row>
    <row r="14" spans="1:8" x14ac:dyDescent="0.3">
      <c r="A14" s="66">
        <v>4</v>
      </c>
      <c r="B14" s="59" t="s">
        <v>15</v>
      </c>
      <c r="C14" s="24" t="s">
        <v>96</v>
      </c>
      <c r="D14" s="25" t="s">
        <v>16</v>
      </c>
      <c r="E14" s="25"/>
      <c r="F14" s="48">
        <f t="shared" ref="F14:H14" si="1">F15</f>
        <v>480970</v>
      </c>
      <c r="G14" s="48">
        <f t="shared" si="1"/>
        <v>481364</v>
      </c>
      <c r="H14" s="48">
        <f t="shared" si="1"/>
        <v>484352</v>
      </c>
    </row>
    <row r="15" spans="1:8" ht="26.4" x14ac:dyDescent="0.3">
      <c r="A15" s="60">
        <v>5</v>
      </c>
      <c r="B15" s="59" t="s">
        <v>17</v>
      </c>
      <c r="C15" s="24" t="s">
        <v>96</v>
      </c>
      <c r="D15" s="25" t="s">
        <v>18</v>
      </c>
      <c r="E15" s="25"/>
      <c r="F15" s="48">
        <f>F16</f>
        <v>480970</v>
      </c>
      <c r="G15" s="48">
        <f>G16</f>
        <v>481364</v>
      </c>
      <c r="H15" s="48">
        <f>H16</f>
        <v>484352</v>
      </c>
    </row>
    <row r="16" spans="1:8" ht="21" customHeight="1" x14ac:dyDescent="0.3">
      <c r="A16" s="16">
        <v>6</v>
      </c>
      <c r="B16" s="32" t="s">
        <v>19</v>
      </c>
      <c r="C16" s="24" t="s">
        <v>96</v>
      </c>
      <c r="D16" s="25" t="s">
        <v>18</v>
      </c>
      <c r="E16" s="25" t="s">
        <v>20</v>
      </c>
      <c r="F16" s="48">
        <f t="shared" ref="F16:H16" si="2">F17</f>
        <v>480970</v>
      </c>
      <c r="G16" s="48">
        <f t="shared" si="2"/>
        <v>481364</v>
      </c>
      <c r="H16" s="48">
        <f t="shared" si="2"/>
        <v>484352</v>
      </c>
    </row>
    <row r="17" spans="1:26" ht="18" customHeight="1" x14ac:dyDescent="0.3">
      <c r="A17" s="16">
        <v>7</v>
      </c>
      <c r="B17" s="23" t="s">
        <v>21</v>
      </c>
      <c r="C17" s="24" t="s">
        <v>96</v>
      </c>
      <c r="D17" s="25" t="s">
        <v>18</v>
      </c>
      <c r="E17" s="26" t="s">
        <v>22</v>
      </c>
      <c r="F17" s="49">
        <v>480970</v>
      </c>
      <c r="G17" s="49">
        <v>481364</v>
      </c>
      <c r="H17" s="49">
        <v>484352</v>
      </c>
      <c r="I17" t="s">
        <v>0</v>
      </c>
    </row>
    <row r="18" spans="1:26" ht="18" customHeight="1" x14ac:dyDescent="0.3">
      <c r="A18" s="16">
        <v>8</v>
      </c>
      <c r="B18" s="23" t="s">
        <v>23</v>
      </c>
      <c r="C18" s="24" t="s">
        <v>33</v>
      </c>
      <c r="D18" s="25"/>
      <c r="E18" s="26" t="s">
        <v>0</v>
      </c>
      <c r="F18" s="49">
        <f>F19+F24+F29+F38+F42+F47</f>
        <v>170000</v>
      </c>
      <c r="G18" s="49">
        <f>G19+G28+G33+G38+G42+G47</f>
        <v>196000</v>
      </c>
      <c r="H18" s="49">
        <f>H19+H28+H33+H38+H42+H47</f>
        <v>196000</v>
      </c>
    </row>
    <row r="19" spans="1:26" ht="52.2" customHeight="1" x14ac:dyDescent="0.3">
      <c r="A19" s="16">
        <v>9</v>
      </c>
      <c r="B19" s="23" t="s">
        <v>107</v>
      </c>
      <c r="C19" s="24" t="s">
        <v>97</v>
      </c>
      <c r="D19" s="25"/>
      <c r="E19" s="26"/>
      <c r="F19" s="49">
        <f t="shared" ref="F19:H21" si="3">F20</f>
        <v>0</v>
      </c>
      <c r="G19" s="49">
        <f>G20</f>
        <v>26000</v>
      </c>
      <c r="H19" s="49">
        <f t="shared" si="3"/>
        <v>26000</v>
      </c>
      <c r="Z19">
        <v>0</v>
      </c>
    </row>
    <row r="20" spans="1:26" ht="18" customHeight="1" x14ac:dyDescent="0.3">
      <c r="A20" s="16">
        <v>10</v>
      </c>
      <c r="B20" s="23" t="s">
        <v>25</v>
      </c>
      <c r="C20" s="24" t="s">
        <v>97</v>
      </c>
      <c r="D20" s="25" t="s">
        <v>16</v>
      </c>
      <c r="E20" s="26"/>
      <c r="F20" s="49">
        <f t="shared" si="3"/>
        <v>0</v>
      </c>
      <c r="G20" s="49">
        <f t="shared" si="3"/>
        <v>26000</v>
      </c>
      <c r="H20" s="49">
        <f t="shared" si="3"/>
        <v>26000</v>
      </c>
    </row>
    <row r="21" spans="1:26" ht="18" customHeight="1" x14ac:dyDescent="0.3">
      <c r="A21" s="16">
        <v>11</v>
      </c>
      <c r="B21" s="23" t="s">
        <v>26</v>
      </c>
      <c r="C21" s="24" t="s">
        <v>97</v>
      </c>
      <c r="D21" s="25" t="s">
        <v>18</v>
      </c>
      <c r="E21" s="26"/>
      <c r="F21" s="49">
        <f t="shared" si="3"/>
        <v>0</v>
      </c>
      <c r="G21" s="49">
        <f t="shared" si="3"/>
        <v>26000</v>
      </c>
      <c r="H21" s="49">
        <f t="shared" si="3"/>
        <v>26000</v>
      </c>
    </row>
    <row r="22" spans="1:26" ht="18" customHeight="1" x14ac:dyDescent="0.3">
      <c r="A22" s="16">
        <v>12</v>
      </c>
      <c r="B22" s="23" t="s">
        <v>27</v>
      </c>
      <c r="C22" s="24" t="s">
        <v>97</v>
      </c>
      <c r="D22" s="25" t="s">
        <v>18</v>
      </c>
      <c r="E22" s="26" t="s">
        <v>28</v>
      </c>
      <c r="F22" s="49">
        <v>0</v>
      </c>
      <c r="G22" s="49">
        <f>G23</f>
        <v>26000</v>
      </c>
      <c r="H22" s="49">
        <f>H23</f>
        <v>26000</v>
      </c>
    </row>
    <row r="23" spans="1:26" ht="18" customHeight="1" x14ac:dyDescent="0.3">
      <c r="A23" s="16">
        <v>13</v>
      </c>
      <c r="B23" s="23" t="s">
        <v>98</v>
      </c>
      <c r="C23" s="24" t="s">
        <v>97</v>
      </c>
      <c r="D23" s="25" t="s">
        <v>18</v>
      </c>
      <c r="E23" s="26" t="s">
        <v>99</v>
      </c>
      <c r="F23" s="49">
        <v>0</v>
      </c>
      <c r="G23" s="49">
        <v>26000</v>
      </c>
      <c r="H23" s="49">
        <v>26000</v>
      </c>
    </row>
    <row r="24" spans="1:26" ht="57" customHeight="1" x14ac:dyDescent="0.3">
      <c r="A24" s="16">
        <v>14</v>
      </c>
      <c r="B24" s="23" t="s">
        <v>108</v>
      </c>
      <c r="C24" s="25" t="s">
        <v>24</v>
      </c>
      <c r="D24" s="25"/>
      <c r="E24" s="26" t="s">
        <v>0</v>
      </c>
      <c r="F24" s="49">
        <f>F25</f>
        <v>100000</v>
      </c>
      <c r="G24" s="49">
        <f t="shared" ref="F24:H26" si="4">G25</f>
        <v>100000</v>
      </c>
      <c r="H24" s="49">
        <f t="shared" si="4"/>
        <v>100000</v>
      </c>
    </row>
    <row r="25" spans="1:26" ht="19.05" customHeight="1" x14ac:dyDescent="0.3">
      <c r="A25" s="16">
        <v>15</v>
      </c>
      <c r="B25" s="23" t="s">
        <v>25</v>
      </c>
      <c r="C25" s="25" t="s">
        <v>24</v>
      </c>
      <c r="D25" s="25" t="s">
        <v>16</v>
      </c>
      <c r="E25" s="26" t="s">
        <v>0</v>
      </c>
      <c r="F25" s="49">
        <f t="shared" si="4"/>
        <v>100000</v>
      </c>
      <c r="G25" s="49">
        <f t="shared" si="4"/>
        <v>100000</v>
      </c>
      <c r="H25" s="49">
        <f t="shared" si="4"/>
        <v>100000</v>
      </c>
    </row>
    <row r="26" spans="1:26" ht="16.05" customHeight="1" x14ac:dyDescent="0.3">
      <c r="A26" s="16">
        <v>16</v>
      </c>
      <c r="B26" s="23" t="s">
        <v>26</v>
      </c>
      <c r="C26" s="25" t="s">
        <v>24</v>
      </c>
      <c r="D26" s="25" t="s">
        <v>18</v>
      </c>
      <c r="E26" s="26"/>
      <c r="F26" s="49">
        <f t="shared" si="4"/>
        <v>100000</v>
      </c>
      <c r="G26" s="49">
        <f t="shared" si="4"/>
        <v>100000</v>
      </c>
      <c r="H26" s="49">
        <f t="shared" si="4"/>
        <v>100000</v>
      </c>
    </row>
    <row r="27" spans="1:26" ht="16.05" customHeight="1" x14ac:dyDescent="0.3">
      <c r="A27" s="16">
        <v>17</v>
      </c>
      <c r="B27" s="32" t="s">
        <v>27</v>
      </c>
      <c r="C27" s="25" t="s">
        <v>24</v>
      </c>
      <c r="D27" s="25" t="s">
        <v>18</v>
      </c>
      <c r="E27" s="26" t="s">
        <v>28</v>
      </c>
      <c r="F27" s="49">
        <f>F28</f>
        <v>100000</v>
      </c>
      <c r="G27" s="49">
        <f>G28</f>
        <v>100000</v>
      </c>
      <c r="H27" s="50">
        <f>H28</f>
        <v>100000</v>
      </c>
    </row>
    <row r="28" spans="1:26" ht="16.05" customHeight="1" x14ac:dyDescent="0.3">
      <c r="A28" s="16">
        <v>18</v>
      </c>
      <c r="B28" s="32" t="s">
        <v>29</v>
      </c>
      <c r="C28" s="25" t="s">
        <v>24</v>
      </c>
      <c r="D28" s="25" t="s">
        <v>18</v>
      </c>
      <c r="E28" s="26" t="s">
        <v>30</v>
      </c>
      <c r="F28" s="49">
        <v>100000</v>
      </c>
      <c r="G28" s="49">
        <v>100000</v>
      </c>
      <c r="H28" s="50">
        <v>100000</v>
      </c>
    </row>
    <row r="29" spans="1:26" ht="60" customHeight="1" x14ac:dyDescent="0.3">
      <c r="A29" s="16">
        <v>19</v>
      </c>
      <c r="B29" s="23" t="s">
        <v>109</v>
      </c>
      <c r="C29" s="25" t="s">
        <v>31</v>
      </c>
      <c r="D29" s="25"/>
      <c r="E29" s="26"/>
      <c r="F29" s="49">
        <f>F30</f>
        <v>30000</v>
      </c>
      <c r="G29" s="49">
        <f>G30</f>
        <v>30000</v>
      </c>
      <c r="H29" s="49">
        <f>H30</f>
        <v>30000</v>
      </c>
    </row>
    <row r="30" spans="1:26" ht="19.05" customHeight="1" x14ac:dyDescent="0.3">
      <c r="A30" s="16">
        <v>20</v>
      </c>
      <c r="B30" s="23" t="s">
        <v>25</v>
      </c>
      <c r="C30" s="25" t="s">
        <v>31</v>
      </c>
      <c r="D30" s="25" t="s">
        <v>16</v>
      </c>
      <c r="E30" s="26"/>
      <c r="F30" s="49">
        <f>F31</f>
        <v>30000</v>
      </c>
      <c r="G30" s="49">
        <f>G32</f>
        <v>30000</v>
      </c>
      <c r="H30" s="49">
        <f>H31</f>
        <v>30000</v>
      </c>
    </row>
    <row r="31" spans="1:26" ht="30" customHeight="1" x14ac:dyDescent="0.3">
      <c r="A31" s="16">
        <v>21</v>
      </c>
      <c r="B31" s="23" t="s">
        <v>26</v>
      </c>
      <c r="C31" s="25" t="s">
        <v>31</v>
      </c>
      <c r="D31" s="25" t="s">
        <v>18</v>
      </c>
      <c r="E31" s="26"/>
      <c r="F31" s="49">
        <f>F32</f>
        <v>30000</v>
      </c>
      <c r="G31" s="49">
        <f>G32</f>
        <v>30000</v>
      </c>
      <c r="H31" s="49">
        <f>H32</f>
        <v>30000</v>
      </c>
    </row>
    <row r="32" spans="1:26" ht="19.95" customHeight="1" x14ac:dyDescent="0.3">
      <c r="A32" s="16">
        <v>22</v>
      </c>
      <c r="B32" s="32" t="s">
        <v>27</v>
      </c>
      <c r="C32" s="25" t="s">
        <v>31</v>
      </c>
      <c r="D32" s="25" t="s">
        <v>18</v>
      </c>
      <c r="E32" s="26" t="s">
        <v>28</v>
      </c>
      <c r="F32" s="49">
        <f>F33</f>
        <v>30000</v>
      </c>
      <c r="G32" s="49">
        <f>G33</f>
        <v>30000</v>
      </c>
      <c r="H32" s="50">
        <f>H33</f>
        <v>30000</v>
      </c>
    </row>
    <row r="33" spans="1:9" x14ac:dyDescent="0.3">
      <c r="A33" s="16">
        <v>23</v>
      </c>
      <c r="B33" s="32" t="s">
        <v>29</v>
      </c>
      <c r="C33" s="25" t="s">
        <v>31</v>
      </c>
      <c r="D33" s="25" t="s">
        <v>18</v>
      </c>
      <c r="E33" s="26" t="s">
        <v>30</v>
      </c>
      <c r="F33" s="49">
        <v>30000</v>
      </c>
      <c r="G33" s="49">
        <v>30000</v>
      </c>
      <c r="H33" s="50">
        <v>30000</v>
      </c>
    </row>
    <row r="34" spans="1:9" ht="53.4" customHeight="1" x14ac:dyDescent="0.3">
      <c r="A34" s="16">
        <v>29</v>
      </c>
      <c r="B34" s="23" t="s">
        <v>104</v>
      </c>
      <c r="C34" s="25" t="s">
        <v>32</v>
      </c>
      <c r="D34" s="25"/>
      <c r="E34" s="26"/>
      <c r="F34" s="49">
        <f>F35</f>
        <v>15000</v>
      </c>
      <c r="G34" s="49">
        <f>G35</f>
        <v>15000</v>
      </c>
      <c r="H34" s="50">
        <f>H35</f>
        <v>15000</v>
      </c>
    </row>
    <row r="35" spans="1:9" ht="16.5" customHeight="1" x14ac:dyDescent="0.3">
      <c r="A35" s="16">
        <v>30</v>
      </c>
      <c r="B35" s="23" t="s">
        <v>38</v>
      </c>
      <c r="C35" s="25" t="s">
        <v>32</v>
      </c>
      <c r="D35" s="25" t="s">
        <v>39</v>
      </c>
      <c r="E35" s="26" t="s">
        <v>30</v>
      </c>
      <c r="F35" s="49">
        <v>15000</v>
      </c>
      <c r="G35" s="49">
        <v>15000</v>
      </c>
      <c r="H35" s="50">
        <v>15000</v>
      </c>
      <c r="I35" s="28"/>
    </row>
    <row r="36" spans="1:9" ht="16.5" customHeight="1" x14ac:dyDescent="0.3">
      <c r="A36" s="16">
        <v>31</v>
      </c>
      <c r="B36" s="23" t="s">
        <v>100</v>
      </c>
      <c r="C36" s="25" t="s">
        <v>32</v>
      </c>
      <c r="D36" s="25" t="s">
        <v>101</v>
      </c>
      <c r="E36" s="26" t="s">
        <v>30</v>
      </c>
      <c r="F36" s="49">
        <v>15000</v>
      </c>
      <c r="G36" s="49">
        <v>15000</v>
      </c>
      <c r="H36" s="50">
        <v>15000</v>
      </c>
      <c r="I36" s="28"/>
    </row>
    <row r="37" spans="1:9" ht="16.5" customHeight="1" x14ac:dyDescent="0.3">
      <c r="A37" s="16">
        <v>32</v>
      </c>
      <c r="B37" s="23" t="s">
        <v>27</v>
      </c>
      <c r="C37" s="25" t="s">
        <v>32</v>
      </c>
      <c r="D37" s="25" t="s">
        <v>101</v>
      </c>
      <c r="E37" s="26" t="s">
        <v>28</v>
      </c>
      <c r="F37" s="49">
        <f t="shared" ref="F37:H38" si="5">F36</f>
        <v>15000</v>
      </c>
      <c r="G37" s="49">
        <f t="shared" si="5"/>
        <v>15000</v>
      </c>
      <c r="H37" s="50">
        <f t="shared" si="5"/>
        <v>15000</v>
      </c>
      <c r="I37" s="28"/>
    </row>
    <row r="38" spans="1:9" ht="16.5" customHeight="1" x14ac:dyDescent="0.3">
      <c r="A38" s="16">
        <v>33</v>
      </c>
      <c r="B38" s="23" t="s">
        <v>29</v>
      </c>
      <c r="C38" s="25" t="s">
        <v>32</v>
      </c>
      <c r="D38" s="25" t="s">
        <v>101</v>
      </c>
      <c r="E38" s="26" t="s">
        <v>30</v>
      </c>
      <c r="F38" s="49">
        <f t="shared" si="5"/>
        <v>15000</v>
      </c>
      <c r="G38" s="49">
        <f t="shared" si="5"/>
        <v>15000</v>
      </c>
      <c r="H38" s="50">
        <f t="shared" si="5"/>
        <v>15000</v>
      </c>
      <c r="I38" s="28"/>
    </row>
    <row r="39" spans="1:9" ht="15.75" customHeight="1" x14ac:dyDescent="0.3">
      <c r="A39" s="16">
        <v>34</v>
      </c>
      <c r="B39" s="23" t="s">
        <v>25</v>
      </c>
      <c r="C39" s="25" t="s">
        <v>32</v>
      </c>
      <c r="D39" s="25" t="s">
        <v>16</v>
      </c>
      <c r="E39" s="26" t="s">
        <v>0</v>
      </c>
      <c r="F39" s="49">
        <f t="shared" ref="F39:H39" si="6">F40</f>
        <v>15000</v>
      </c>
      <c r="G39" s="49">
        <f t="shared" si="6"/>
        <v>15000</v>
      </c>
      <c r="H39" s="50">
        <f t="shared" si="6"/>
        <v>15000</v>
      </c>
    </row>
    <row r="40" spans="1:9" ht="27" customHeight="1" x14ac:dyDescent="0.3">
      <c r="A40" s="16">
        <v>35</v>
      </c>
      <c r="B40" s="23" t="s">
        <v>26</v>
      </c>
      <c r="C40" s="25" t="s">
        <v>32</v>
      </c>
      <c r="D40" s="25" t="s">
        <v>18</v>
      </c>
      <c r="E40" s="26" t="s">
        <v>30</v>
      </c>
      <c r="F40" s="49">
        <f>F41</f>
        <v>15000</v>
      </c>
      <c r="G40" s="49">
        <f>G41</f>
        <v>15000</v>
      </c>
      <c r="H40" s="50">
        <v>15000</v>
      </c>
    </row>
    <row r="41" spans="1:9" ht="16.5" customHeight="1" x14ac:dyDescent="0.3">
      <c r="A41" s="16">
        <v>36</v>
      </c>
      <c r="B41" s="32" t="s">
        <v>27</v>
      </c>
      <c r="C41" s="25" t="s">
        <v>32</v>
      </c>
      <c r="D41" s="25" t="s">
        <v>18</v>
      </c>
      <c r="E41" s="26" t="s">
        <v>28</v>
      </c>
      <c r="F41" s="27">
        <v>15000</v>
      </c>
      <c r="G41" s="27">
        <v>15000</v>
      </c>
      <c r="H41" s="33">
        <v>15000</v>
      </c>
    </row>
    <row r="42" spans="1:9" ht="16.5" customHeight="1" x14ac:dyDescent="0.3">
      <c r="A42" s="16">
        <v>37</v>
      </c>
      <c r="B42" s="32" t="s">
        <v>29</v>
      </c>
      <c r="C42" s="25" t="s">
        <v>32</v>
      </c>
      <c r="D42" s="25" t="s">
        <v>18</v>
      </c>
      <c r="E42" s="26" t="s">
        <v>30</v>
      </c>
      <c r="F42" s="27">
        <v>15000</v>
      </c>
      <c r="G42" s="27">
        <v>15000</v>
      </c>
      <c r="H42" s="33">
        <v>15000</v>
      </c>
    </row>
    <row r="43" spans="1:9" ht="16.5" customHeight="1" x14ac:dyDescent="0.3">
      <c r="A43" s="16"/>
      <c r="B43" s="32" t="s">
        <v>102</v>
      </c>
      <c r="C43" s="25" t="s">
        <v>103</v>
      </c>
      <c r="D43" s="25"/>
      <c r="E43" s="26"/>
      <c r="F43" s="27">
        <v>10000</v>
      </c>
      <c r="G43" s="27">
        <v>10000</v>
      </c>
      <c r="H43" s="33">
        <v>10000</v>
      </c>
    </row>
    <row r="44" spans="1:9" ht="16.5" customHeight="1" x14ac:dyDescent="0.3">
      <c r="A44" s="16"/>
      <c r="B44" s="32" t="s">
        <v>25</v>
      </c>
      <c r="C44" s="25" t="s">
        <v>103</v>
      </c>
      <c r="D44" s="25" t="s">
        <v>16</v>
      </c>
      <c r="E44" s="26" t="s">
        <v>30</v>
      </c>
      <c r="F44" s="27">
        <v>10000</v>
      </c>
      <c r="G44" s="27">
        <v>10000</v>
      </c>
      <c r="H44" s="33">
        <v>10000</v>
      </c>
    </row>
    <row r="45" spans="1:9" ht="16.5" customHeight="1" x14ac:dyDescent="0.3">
      <c r="A45" s="16"/>
      <c r="B45" s="32" t="s">
        <v>26</v>
      </c>
      <c r="C45" s="25" t="s">
        <v>103</v>
      </c>
      <c r="D45" s="25" t="s">
        <v>18</v>
      </c>
      <c r="E45" s="26" t="s">
        <v>30</v>
      </c>
      <c r="F45" s="27">
        <v>10000</v>
      </c>
      <c r="G45" s="27">
        <v>10000</v>
      </c>
      <c r="H45" s="33">
        <v>10000</v>
      </c>
    </row>
    <row r="46" spans="1:9" ht="16.5" customHeight="1" x14ac:dyDescent="0.3">
      <c r="A46" s="16"/>
      <c r="B46" s="32" t="s">
        <v>27</v>
      </c>
      <c r="C46" s="25" t="s">
        <v>103</v>
      </c>
      <c r="D46" s="25" t="s">
        <v>18</v>
      </c>
      <c r="E46" s="26" t="s">
        <v>28</v>
      </c>
      <c r="F46" s="27">
        <v>10000</v>
      </c>
      <c r="G46" s="27">
        <v>10000</v>
      </c>
      <c r="H46" s="33">
        <v>10000</v>
      </c>
    </row>
    <row r="47" spans="1:9" ht="16.5" customHeight="1" x14ac:dyDescent="0.3">
      <c r="A47" s="16"/>
      <c r="B47" s="32" t="s">
        <v>29</v>
      </c>
      <c r="C47" s="25" t="s">
        <v>103</v>
      </c>
      <c r="D47" s="25" t="s">
        <v>18</v>
      </c>
      <c r="E47" s="26" t="s">
        <v>30</v>
      </c>
      <c r="F47" s="27">
        <v>10000</v>
      </c>
      <c r="G47" s="27">
        <v>10000</v>
      </c>
      <c r="H47" s="33">
        <v>10000</v>
      </c>
    </row>
    <row r="48" spans="1:9" ht="16.5" customHeight="1" x14ac:dyDescent="0.3">
      <c r="A48" s="16">
        <v>38</v>
      </c>
      <c r="B48" s="32" t="s">
        <v>27</v>
      </c>
      <c r="C48" s="25" t="s">
        <v>33</v>
      </c>
      <c r="D48" s="25"/>
      <c r="E48" s="26" t="s">
        <v>28</v>
      </c>
      <c r="F48" s="27">
        <f>F23+F28+F33+F38+F42+F47</f>
        <v>170000</v>
      </c>
      <c r="G48" s="27">
        <f>G18</f>
        <v>196000</v>
      </c>
      <c r="H48" s="27">
        <f>+H23+H28+H33+H38+H42+H47</f>
        <v>196000</v>
      </c>
    </row>
    <row r="49" spans="1:10" ht="16.5" customHeight="1" x14ac:dyDescent="0.3">
      <c r="A49" s="16">
        <v>39</v>
      </c>
      <c r="B49" s="32" t="s">
        <v>29</v>
      </c>
      <c r="C49" s="25" t="s">
        <v>33</v>
      </c>
      <c r="D49" s="25"/>
      <c r="E49" s="26" t="s">
        <v>30</v>
      </c>
      <c r="F49" s="27">
        <f t="shared" ref="F49" si="7">F48</f>
        <v>170000</v>
      </c>
      <c r="G49" s="27">
        <f>G28+G33+G38+G42+G47</f>
        <v>170000</v>
      </c>
      <c r="H49" s="27">
        <f>H28+H33+H38+H42+H47</f>
        <v>170000</v>
      </c>
    </row>
    <row r="50" spans="1:10" ht="18" customHeight="1" x14ac:dyDescent="0.3">
      <c r="A50" s="16">
        <v>40</v>
      </c>
      <c r="B50" s="34" t="s">
        <v>34</v>
      </c>
      <c r="C50" s="25" t="s">
        <v>35</v>
      </c>
      <c r="D50" s="25" t="s">
        <v>0</v>
      </c>
      <c r="E50" s="25" t="s">
        <v>0</v>
      </c>
      <c r="F50" s="51">
        <f>F51+F67+F69+F78+F83+F88+F98</f>
        <v>8845588</v>
      </c>
      <c r="G50" s="51">
        <f>G51+G64+G69+G78+G83+G88+G98</f>
        <v>8607393</v>
      </c>
      <c r="H50" s="51">
        <f>H51+H67+H78+H83+H88+H98</f>
        <v>8269800</v>
      </c>
    </row>
    <row r="51" spans="1:10" ht="27.75" customHeight="1" x14ac:dyDescent="0.3">
      <c r="A51" s="16">
        <v>41</v>
      </c>
      <c r="B51" s="23" t="s">
        <v>36</v>
      </c>
      <c r="C51" s="25" t="s">
        <v>37</v>
      </c>
      <c r="D51" s="25" t="s">
        <v>0</v>
      </c>
      <c r="E51" s="25" t="s">
        <v>0</v>
      </c>
      <c r="F51" s="51">
        <f>F52+F56+F60</f>
        <v>6090793</v>
      </c>
      <c r="G51" s="51">
        <f>G52+G56+G60</f>
        <v>5842068</v>
      </c>
      <c r="H51" s="51">
        <f>H52+H56+H60</f>
        <v>5619283</v>
      </c>
    </row>
    <row r="52" spans="1:10" ht="27" customHeight="1" x14ac:dyDescent="0.3">
      <c r="A52" s="16">
        <v>42</v>
      </c>
      <c r="B52" s="35" t="s">
        <v>38</v>
      </c>
      <c r="C52" s="25" t="s">
        <v>37</v>
      </c>
      <c r="D52" s="25" t="s">
        <v>39</v>
      </c>
      <c r="E52" s="25" t="s">
        <v>0</v>
      </c>
      <c r="F52" s="51">
        <f t="shared" ref="F52:H53" si="8">F53</f>
        <v>4743791</v>
      </c>
      <c r="G52" s="51">
        <f t="shared" si="8"/>
        <v>4521066</v>
      </c>
      <c r="H52" s="51">
        <f t="shared" si="8"/>
        <v>4298281</v>
      </c>
    </row>
    <row r="53" spans="1:10" ht="24" customHeight="1" x14ac:dyDescent="0.3">
      <c r="A53" s="16">
        <v>43</v>
      </c>
      <c r="B53" s="23" t="s">
        <v>40</v>
      </c>
      <c r="C53" s="25" t="s">
        <v>37</v>
      </c>
      <c r="D53" s="25" t="s">
        <v>41</v>
      </c>
      <c r="E53" s="25" t="s">
        <v>0</v>
      </c>
      <c r="F53" s="51">
        <f t="shared" si="8"/>
        <v>4743791</v>
      </c>
      <c r="G53" s="51">
        <f t="shared" si="8"/>
        <v>4521066</v>
      </c>
      <c r="H53" s="51">
        <f t="shared" si="8"/>
        <v>4298281</v>
      </c>
    </row>
    <row r="54" spans="1:10" ht="15" customHeight="1" x14ac:dyDescent="0.3">
      <c r="A54" s="16">
        <v>44</v>
      </c>
      <c r="B54" s="23" t="s">
        <v>42</v>
      </c>
      <c r="C54" s="25" t="s">
        <v>37</v>
      </c>
      <c r="D54" s="25" t="s">
        <v>41</v>
      </c>
      <c r="E54" s="25" t="s">
        <v>43</v>
      </c>
      <c r="F54" s="51">
        <f>F55</f>
        <v>4743791</v>
      </c>
      <c r="G54" s="51">
        <f>G55</f>
        <v>4521066</v>
      </c>
      <c r="H54" s="51">
        <f>H55</f>
        <v>4298281</v>
      </c>
    </row>
    <row r="55" spans="1:10" ht="45" customHeight="1" x14ac:dyDescent="0.3">
      <c r="A55" s="16">
        <v>45</v>
      </c>
      <c r="B55" s="32" t="s">
        <v>44</v>
      </c>
      <c r="C55" s="25" t="s">
        <v>37</v>
      </c>
      <c r="D55" s="25" t="s">
        <v>41</v>
      </c>
      <c r="E55" s="25" t="s">
        <v>45</v>
      </c>
      <c r="F55" s="51">
        <v>4743791</v>
      </c>
      <c r="G55" s="51">
        <v>4521066</v>
      </c>
      <c r="H55" s="51">
        <v>4298281</v>
      </c>
    </row>
    <row r="56" spans="1:10" ht="18" customHeight="1" x14ac:dyDescent="0.3">
      <c r="A56" s="16">
        <v>46</v>
      </c>
      <c r="B56" s="32" t="s">
        <v>25</v>
      </c>
      <c r="C56" s="25" t="s">
        <v>37</v>
      </c>
      <c r="D56" s="25" t="s">
        <v>16</v>
      </c>
      <c r="E56" s="25" t="s">
        <v>0</v>
      </c>
      <c r="F56" s="51">
        <f t="shared" ref="F56:H58" si="9">F57</f>
        <v>1341772</v>
      </c>
      <c r="G56" s="51">
        <f t="shared" si="9"/>
        <v>1315772</v>
      </c>
      <c r="H56" s="51">
        <f t="shared" si="9"/>
        <v>1315772</v>
      </c>
    </row>
    <row r="57" spans="1:10" ht="16.5" customHeight="1" x14ac:dyDescent="0.3">
      <c r="A57" s="16">
        <v>47</v>
      </c>
      <c r="B57" s="23" t="s">
        <v>26</v>
      </c>
      <c r="C57" s="25" t="s">
        <v>37</v>
      </c>
      <c r="D57" s="25" t="s">
        <v>18</v>
      </c>
      <c r="E57" s="25" t="s">
        <v>0</v>
      </c>
      <c r="F57" s="51">
        <f t="shared" si="9"/>
        <v>1341772</v>
      </c>
      <c r="G57" s="51">
        <f t="shared" si="9"/>
        <v>1315772</v>
      </c>
      <c r="H57" s="51">
        <f t="shared" si="9"/>
        <v>1315772</v>
      </c>
    </row>
    <row r="58" spans="1:10" ht="16.5" customHeight="1" x14ac:dyDescent="0.3">
      <c r="A58" s="16">
        <v>48</v>
      </c>
      <c r="B58" s="23" t="s">
        <v>42</v>
      </c>
      <c r="C58" s="25" t="s">
        <v>37</v>
      </c>
      <c r="D58" s="25" t="s">
        <v>46</v>
      </c>
      <c r="E58" s="25" t="s">
        <v>43</v>
      </c>
      <c r="F58" s="51">
        <f t="shared" si="9"/>
        <v>1341772</v>
      </c>
      <c r="G58" s="51">
        <f t="shared" si="9"/>
        <v>1315772</v>
      </c>
      <c r="H58" s="51">
        <f t="shared" si="9"/>
        <v>1315772</v>
      </c>
    </row>
    <row r="59" spans="1:10" ht="16.5" customHeight="1" x14ac:dyDescent="0.3">
      <c r="A59" s="16">
        <v>49</v>
      </c>
      <c r="B59" s="32" t="s">
        <v>44</v>
      </c>
      <c r="C59" s="25" t="s">
        <v>37</v>
      </c>
      <c r="D59" s="25" t="s">
        <v>18</v>
      </c>
      <c r="E59" s="25" t="s">
        <v>45</v>
      </c>
      <c r="F59" s="51">
        <v>1341772</v>
      </c>
      <c r="G59" s="51">
        <v>1315772</v>
      </c>
      <c r="H59" s="51">
        <v>1315772</v>
      </c>
      <c r="J59" s="29"/>
    </row>
    <row r="60" spans="1:10" ht="19.5" customHeight="1" x14ac:dyDescent="0.3">
      <c r="A60" s="16">
        <v>50</v>
      </c>
      <c r="B60" s="32" t="s">
        <v>47</v>
      </c>
      <c r="C60" s="25" t="s">
        <v>37</v>
      </c>
      <c r="D60" s="25" t="s">
        <v>48</v>
      </c>
      <c r="E60" s="25" t="s">
        <v>0</v>
      </c>
      <c r="F60" s="51">
        <f t="shared" ref="F60:H62" si="10">F61</f>
        <v>5230</v>
      </c>
      <c r="G60" s="51">
        <v>5230</v>
      </c>
      <c r="H60" s="51">
        <f t="shared" si="10"/>
        <v>5230</v>
      </c>
    </row>
    <row r="61" spans="1:10" ht="33" customHeight="1" x14ac:dyDescent="0.3">
      <c r="A61" s="16">
        <v>51</v>
      </c>
      <c r="B61" s="23" t="s">
        <v>49</v>
      </c>
      <c r="C61" s="25" t="s">
        <v>37</v>
      </c>
      <c r="D61" s="25" t="s">
        <v>50</v>
      </c>
      <c r="E61" s="25" t="s">
        <v>0</v>
      </c>
      <c r="F61" s="51">
        <f t="shared" si="10"/>
        <v>5230</v>
      </c>
      <c r="G61" s="51">
        <v>5230</v>
      </c>
      <c r="H61" s="51">
        <f t="shared" si="10"/>
        <v>5230</v>
      </c>
    </row>
    <row r="62" spans="1:10" ht="18" customHeight="1" x14ac:dyDescent="0.3">
      <c r="A62" s="16">
        <v>52</v>
      </c>
      <c r="B62" s="23" t="s">
        <v>42</v>
      </c>
      <c r="C62" s="25" t="s">
        <v>37</v>
      </c>
      <c r="D62" s="25" t="s">
        <v>50</v>
      </c>
      <c r="E62" s="25" t="s">
        <v>43</v>
      </c>
      <c r="F62" s="51">
        <f t="shared" si="10"/>
        <v>5230</v>
      </c>
      <c r="G62" s="51">
        <v>5230</v>
      </c>
      <c r="H62" s="51">
        <f>H63</f>
        <v>5230</v>
      </c>
    </row>
    <row r="63" spans="1:10" ht="15" customHeight="1" x14ac:dyDescent="0.3">
      <c r="A63" s="16">
        <v>53</v>
      </c>
      <c r="B63" s="36" t="s">
        <v>44</v>
      </c>
      <c r="C63" s="25" t="s">
        <v>37</v>
      </c>
      <c r="D63" s="25" t="s">
        <v>50</v>
      </c>
      <c r="E63" s="25" t="s">
        <v>45</v>
      </c>
      <c r="F63" s="51">
        <v>5230</v>
      </c>
      <c r="G63" s="51">
        <v>5230</v>
      </c>
      <c r="H63" s="51">
        <v>5230</v>
      </c>
    </row>
    <row r="64" spans="1:10" ht="19.95" customHeight="1" x14ac:dyDescent="0.3">
      <c r="A64" s="16">
        <v>54</v>
      </c>
      <c r="B64" s="32" t="s">
        <v>51</v>
      </c>
      <c r="C64" s="37">
        <v>7210000230</v>
      </c>
      <c r="D64" s="38"/>
      <c r="E64" s="26" t="s">
        <v>0</v>
      </c>
      <c r="F64" s="52">
        <f t="shared" ref="F64:H67" si="11">F65</f>
        <v>1160326</v>
      </c>
      <c r="G64" s="52">
        <f t="shared" si="11"/>
        <v>1160326</v>
      </c>
      <c r="H64" s="52">
        <f t="shared" si="11"/>
        <v>1160326</v>
      </c>
    </row>
    <row r="65" spans="1:8" ht="42" customHeight="1" x14ac:dyDescent="0.3">
      <c r="A65" s="16">
        <v>55</v>
      </c>
      <c r="B65" s="39" t="s">
        <v>38</v>
      </c>
      <c r="C65" s="37">
        <v>7210000230</v>
      </c>
      <c r="D65" s="38">
        <v>100</v>
      </c>
      <c r="E65" s="26" t="s">
        <v>0</v>
      </c>
      <c r="F65" s="52">
        <f t="shared" si="11"/>
        <v>1160326</v>
      </c>
      <c r="G65" s="52">
        <f t="shared" si="11"/>
        <v>1160326</v>
      </c>
      <c r="H65" s="52">
        <f t="shared" si="11"/>
        <v>1160326</v>
      </c>
    </row>
    <row r="66" spans="1:8" ht="18" customHeight="1" x14ac:dyDescent="0.3">
      <c r="A66" s="16">
        <v>56</v>
      </c>
      <c r="B66" s="32" t="s">
        <v>40</v>
      </c>
      <c r="C66" s="37">
        <v>7210000230</v>
      </c>
      <c r="D66" s="38">
        <v>120</v>
      </c>
      <c r="E66" s="26" t="s">
        <v>0</v>
      </c>
      <c r="F66" s="52">
        <f t="shared" si="11"/>
        <v>1160326</v>
      </c>
      <c r="G66" s="52">
        <f t="shared" si="11"/>
        <v>1160326</v>
      </c>
      <c r="H66" s="52">
        <f t="shared" si="11"/>
        <v>1160326</v>
      </c>
    </row>
    <row r="67" spans="1:8" ht="31.05" customHeight="1" x14ac:dyDescent="0.3">
      <c r="A67" s="16">
        <v>57</v>
      </c>
      <c r="B67" s="32" t="s">
        <v>42</v>
      </c>
      <c r="C67" s="37">
        <v>7210000230</v>
      </c>
      <c r="D67" s="38">
        <v>120</v>
      </c>
      <c r="E67" s="26" t="s">
        <v>43</v>
      </c>
      <c r="F67" s="52">
        <f t="shared" si="11"/>
        <v>1160326</v>
      </c>
      <c r="G67" s="52">
        <f t="shared" si="11"/>
        <v>1160326</v>
      </c>
      <c r="H67" s="52">
        <f t="shared" si="11"/>
        <v>1160326</v>
      </c>
    </row>
    <row r="68" spans="1:8" ht="16.95" customHeight="1" x14ac:dyDescent="0.3">
      <c r="A68" s="16">
        <v>58</v>
      </c>
      <c r="B68" s="32" t="s">
        <v>52</v>
      </c>
      <c r="C68" s="37">
        <v>7210000230</v>
      </c>
      <c r="D68" s="38">
        <v>120</v>
      </c>
      <c r="E68" s="26" t="s">
        <v>53</v>
      </c>
      <c r="F68" s="52">
        <v>1160326</v>
      </c>
      <c r="G68" s="52">
        <v>1160326</v>
      </c>
      <c r="H68" s="52">
        <v>1160326</v>
      </c>
    </row>
    <row r="69" spans="1:8" ht="12.75" customHeight="1" x14ac:dyDescent="0.3">
      <c r="A69" s="16">
        <v>59</v>
      </c>
      <c r="B69" s="32" t="s">
        <v>54</v>
      </c>
      <c r="C69" s="24" t="s">
        <v>55</v>
      </c>
      <c r="D69" s="25" t="s">
        <v>56</v>
      </c>
      <c r="E69" s="25" t="s">
        <v>0</v>
      </c>
      <c r="F69" s="51">
        <f>F73+F74</f>
        <v>104278</v>
      </c>
      <c r="G69" s="51">
        <f>G73+G74</f>
        <v>114808</v>
      </c>
      <c r="H69" s="53"/>
    </row>
    <row r="70" spans="1:8" ht="36" customHeight="1" x14ac:dyDescent="0.3">
      <c r="A70" s="16">
        <v>60</v>
      </c>
      <c r="B70" s="23" t="s">
        <v>38</v>
      </c>
      <c r="C70" s="24" t="s">
        <v>55</v>
      </c>
      <c r="D70" s="25" t="s">
        <v>39</v>
      </c>
      <c r="E70" s="23" t="s">
        <v>0</v>
      </c>
      <c r="F70" s="51">
        <f>F71</f>
        <v>84000</v>
      </c>
      <c r="G70" s="51">
        <f t="shared" ref="F70:G72" si="12">G71</f>
        <v>84000</v>
      </c>
      <c r="H70" s="51"/>
    </row>
    <row r="71" spans="1:8" ht="17.399999999999999" customHeight="1" x14ac:dyDescent="0.3">
      <c r="A71" s="16">
        <v>61</v>
      </c>
      <c r="B71" s="23" t="s">
        <v>40</v>
      </c>
      <c r="C71" s="24" t="s">
        <v>55</v>
      </c>
      <c r="D71" s="25" t="s">
        <v>41</v>
      </c>
      <c r="E71" s="32" t="s">
        <v>0</v>
      </c>
      <c r="F71" s="54">
        <f t="shared" si="12"/>
        <v>84000</v>
      </c>
      <c r="G71" s="54">
        <f t="shared" si="12"/>
        <v>84000</v>
      </c>
      <c r="H71" s="51"/>
    </row>
    <row r="72" spans="1:8" ht="17.399999999999999" customHeight="1" x14ac:dyDescent="0.3">
      <c r="A72" s="16">
        <v>62</v>
      </c>
      <c r="B72" s="23" t="s">
        <v>57</v>
      </c>
      <c r="C72" s="24" t="s">
        <v>55</v>
      </c>
      <c r="D72" s="25" t="s">
        <v>41</v>
      </c>
      <c r="E72" s="25" t="s">
        <v>58</v>
      </c>
      <c r="F72" s="51">
        <f t="shared" si="12"/>
        <v>84000</v>
      </c>
      <c r="G72" s="51">
        <f t="shared" si="12"/>
        <v>84000</v>
      </c>
      <c r="H72" s="51"/>
    </row>
    <row r="73" spans="1:8" ht="19.05" customHeight="1" x14ac:dyDescent="0.3">
      <c r="A73" s="16">
        <v>63</v>
      </c>
      <c r="B73" s="23" t="s">
        <v>59</v>
      </c>
      <c r="C73" s="24" t="s">
        <v>55</v>
      </c>
      <c r="D73" s="25" t="s">
        <v>41</v>
      </c>
      <c r="E73" s="25" t="s">
        <v>60</v>
      </c>
      <c r="F73" s="51">
        <v>84000</v>
      </c>
      <c r="G73" s="51">
        <v>84000</v>
      </c>
      <c r="H73" s="51"/>
    </row>
    <row r="74" spans="1:8" ht="12.75" customHeight="1" x14ac:dyDescent="0.3">
      <c r="A74" s="16">
        <v>64</v>
      </c>
      <c r="B74" s="32" t="s">
        <v>25</v>
      </c>
      <c r="C74" s="24" t="s">
        <v>55</v>
      </c>
      <c r="D74" s="25" t="s">
        <v>16</v>
      </c>
      <c r="E74" s="25" t="s">
        <v>0</v>
      </c>
      <c r="F74" s="51">
        <f>F75</f>
        <v>20278</v>
      </c>
      <c r="G74" s="51">
        <f t="shared" ref="G74:G76" si="13">G75</f>
        <v>30808</v>
      </c>
      <c r="H74" s="51"/>
    </row>
    <row r="75" spans="1:8" ht="16.95" customHeight="1" x14ac:dyDescent="0.3">
      <c r="A75" s="16">
        <v>65</v>
      </c>
      <c r="B75" s="23" t="s">
        <v>26</v>
      </c>
      <c r="C75" s="24" t="s">
        <v>55</v>
      </c>
      <c r="D75" s="25" t="s">
        <v>18</v>
      </c>
      <c r="E75" s="25" t="s">
        <v>0</v>
      </c>
      <c r="F75" s="51">
        <f>F76</f>
        <v>20278</v>
      </c>
      <c r="G75" s="51">
        <f t="shared" si="13"/>
        <v>30808</v>
      </c>
      <c r="H75" s="51"/>
    </row>
    <row r="76" spans="1:8" ht="18" customHeight="1" x14ac:dyDescent="0.3">
      <c r="A76" s="16">
        <v>66</v>
      </c>
      <c r="B76" s="23" t="s">
        <v>57</v>
      </c>
      <c r="C76" s="24" t="s">
        <v>55</v>
      </c>
      <c r="D76" s="25" t="s">
        <v>18</v>
      </c>
      <c r="E76" s="25" t="s">
        <v>58</v>
      </c>
      <c r="F76" s="51">
        <f>F77</f>
        <v>20278</v>
      </c>
      <c r="G76" s="51">
        <f t="shared" si="13"/>
        <v>30808</v>
      </c>
      <c r="H76" s="51"/>
    </row>
    <row r="77" spans="1:8" ht="16.95" customHeight="1" x14ac:dyDescent="0.3">
      <c r="A77" s="16">
        <v>67</v>
      </c>
      <c r="B77" s="23" t="s">
        <v>59</v>
      </c>
      <c r="C77" s="24" t="s">
        <v>55</v>
      </c>
      <c r="D77" s="25" t="s">
        <v>18</v>
      </c>
      <c r="E77" s="25" t="s">
        <v>60</v>
      </c>
      <c r="F77" s="51">
        <v>20278</v>
      </c>
      <c r="G77" s="51">
        <v>30808</v>
      </c>
      <c r="H77" s="51"/>
    </row>
    <row r="78" spans="1:8" ht="12.75" customHeight="1" x14ac:dyDescent="0.3">
      <c r="A78" s="16">
        <v>68</v>
      </c>
      <c r="B78" s="32" t="s">
        <v>61</v>
      </c>
      <c r="C78" s="25" t="s">
        <v>62</v>
      </c>
      <c r="D78" s="25"/>
      <c r="E78" s="25" t="s">
        <v>0</v>
      </c>
      <c r="F78" s="51">
        <f t="shared" ref="F78:H81" si="14">F79</f>
        <v>1096</v>
      </c>
      <c r="G78" s="51">
        <f t="shared" si="14"/>
        <v>1096</v>
      </c>
      <c r="H78" s="51">
        <f t="shared" si="14"/>
        <v>1096</v>
      </c>
    </row>
    <row r="79" spans="1:8" ht="16.95" customHeight="1" x14ac:dyDescent="0.3">
      <c r="A79" s="16">
        <v>69</v>
      </c>
      <c r="B79" s="23" t="s">
        <v>25</v>
      </c>
      <c r="C79" s="25" t="s">
        <v>62</v>
      </c>
      <c r="D79" s="25" t="s">
        <v>16</v>
      </c>
      <c r="E79" s="25" t="s">
        <v>0</v>
      </c>
      <c r="F79" s="51">
        <f t="shared" si="14"/>
        <v>1096</v>
      </c>
      <c r="G79" s="51">
        <f t="shared" si="14"/>
        <v>1096</v>
      </c>
      <c r="H79" s="51">
        <f t="shared" si="14"/>
        <v>1096</v>
      </c>
    </row>
    <row r="80" spans="1:8" ht="29.4" customHeight="1" x14ac:dyDescent="0.3">
      <c r="A80" s="16">
        <v>70</v>
      </c>
      <c r="B80" s="23" t="s">
        <v>26</v>
      </c>
      <c r="C80" s="25" t="s">
        <v>62</v>
      </c>
      <c r="D80" s="25" t="s">
        <v>18</v>
      </c>
      <c r="E80" s="25" t="s">
        <v>0</v>
      </c>
      <c r="F80" s="51">
        <f t="shared" si="14"/>
        <v>1096</v>
      </c>
      <c r="G80" s="51">
        <f t="shared" si="14"/>
        <v>1096</v>
      </c>
      <c r="H80" s="51">
        <f t="shared" si="14"/>
        <v>1096</v>
      </c>
    </row>
    <row r="81" spans="1:8" ht="30" customHeight="1" x14ac:dyDescent="0.3">
      <c r="A81" s="16">
        <v>71</v>
      </c>
      <c r="B81" s="23" t="s">
        <v>42</v>
      </c>
      <c r="C81" s="25" t="s">
        <v>62</v>
      </c>
      <c r="D81" s="25" t="s">
        <v>18</v>
      </c>
      <c r="E81" s="25" t="s">
        <v>43</v>
      </c>
      <c r="F81" s="51">
        <f t="shared" si="14"/>
        <v>1096</v>
      </c>
      <c r="G81" s="51">
        <f t="shared" si="14"/>
        <v>1096</v>
      </c>
      <c r="H81" s="51">
        <f t="shared" si="14"/>
        <v>1096</v>
      </c>
    </row>
    <row r="82" spans="1:8" ht="15" customHeight="1" x14ac:dyDescent="0.3">
      <c r="A82" s="16">
        <v>72</v>
      </c>
      <c r="B82" s="36" t="s">
        <v>63</v>
      </c>
      <c r="C82" s="25" t="s">
        <v>62</v>
      </c>
      <c r="D82" s="25" t="s">
        <v>18</v>
      </c>
      <c r="E82" s="25" t="s">
        <v>45</v>
      </c>
      <c r="F82" s="51">
        <v>1096</v>
      </c>
      <c r="G82" s="51">
        <v>1096</v>
      </c>
      <c r="H82" s="51">
        <v>1096</v>
      </c>
    </row>
    <row r="83" spans="1:8" ht="15" customHeight="1" x14ac:dyDescent="0.3">
      <c r="A83" s="16">
        <v>73</v>
      </c>
      <c r="B83" s="23" t="s">
        <v>64</v>
      </c>
      <c r="C83" s="25" t="s">
        <v>65</v>
      </c>
      <c r="D83" s="25"/>
      <c r="E83" s="25" t="s">
        <v>0</v>
      </c>
      <c r="F83" s="51">
        <v>12500</v>
      </c>
      <c r="G83" s="51" t="s">
        <v>66</v>
      </c>
      <c r="H83" s="53">
        <v>12500</v>
      </c>
    </row>
    <row r="84" spans="1:8" ht="15" customHeight="1" x14ac:dyDescent="0.3">
      <c r="A84" s="16">
        <v>74</v>
      </c>
      <c r="B84" s="40" t="s">
        <v>47</v>
      </c>
      <c r="C84" s="25" t="s">
        <v>65</v>
      </c>
      <c r="D84" s="25" t="s">
        <v>48</v>
      </c>
      <c r="E84" s="25" t="s">
        <v>0</v>
      </c>
      <c r="F84" s="51">
        <v>12500</v>
      </c>
      <c r="G84" s="51" t="s">
        <v>66</v>
      </c>
      <c r="H84" s="53">
        <v>12500</v>
      </c>
    </row>
    <row r="85" spans="1:8" ht="26.25" customHeight="1" x14ac:dyDescent="0.3">
      <c r="A85" s="16">
        <v>75</v>
      </c>
      <c r="B85" s="23" t="s">
        <v>67</v>
      </c>
      <c r="C85" s="25" t="s">
        <v>65</v>
      </c>
      <c r="D85" s="25" t="s">
        <v>68</v>
      </c>
      <c r="E85" s="25" t="s">
        <v>0</v>
      </c>
      <c r="F85" s="51">
        <v>12500</v>
      </c>
      <c r="G85" s="51" t="s">
        <v>66</v>
      </c>
      <c r="H85" s="53">
        <v>12500</v>
      </c>
    </row>
    <row r="86" spans="1:8" ht="14.25" customHeight="1" x14ac:dyDescent="0.3">
      <c r="A86" s="16">
        <v>76</v>
      </c>
      <c r="B86" s="23" t="s">
        <v>42</v>
      </c>
      <c r="C86" s="25" t="s">
        <v>65</v>
      </c>
      <c r="D86" s="25" t="s">
        <v>68</v>
      </c>
      <c r="E86" s="25" t="s">
        <v>43</v>
      </c>
      <c r="F86" s="51">
        <v>12500</v>
      </c>
      <c r="G86" s="51" t="s">
        <v>66</v>
      </c>
      <c r="H86" s="53">
        <v>12500</v>
      </c>
    </row>
    <row r="87" spans="1:8" ht="14.25" customHeight="1" x14ac:dyDescent="0.3">
      <c r="A87" s="16">
        <v>77</v>
      </c>
      <c r="B87" s="41" t="s">
        <v>69</v>
      </c>
      <c r="C87" s="25" t="s">
        <v>65</v>
      </c>
      <c r="D87" s="25" t="s">
        <v>68</v>
      </c>
      <c r="E87" s="25" t="s">
        <v>70</v>
      </c>
      <c r="F87" s="51">
        <v>12500</v>
      </c>
      <c r="G87" s="51" t="s">
        <v>66</v>
      </c>
      <c r="H87" s="53">
        <v>12500</v>
      </c>
    </row>
    <row r="88" spans="1:8" ht="14.25" customHeight="1" x14ac:dyDescent="0.3">
      <c r="A88" s="16">
        <v>78</v>
      </c>
      <c r="B88" s="23" t="s">
        <v>71</v>
      </c>
      <c r="C88" s="25" t="s">
        <v>72</v>
      </c>
      <c r="D88" s="25" t="s">
        <v>56</v>
      </c>
      <c r="E88" s="25" t="s">
        <v>0</v>
      </c>
      <c r="F88" s="51">
        <f t="shared" ref="F88:H88" si="15">F89</f>
        <v>1440595</v>
      </c>
      <c r="G88" s="51">
        <f t="shared" si="15"/>
        <v>1440595</v>
      </c>
      <c r="H88" s="51">
        <f t="shared" si="15"/>
        <v>1440595</v>
      </c>
    </row>
    <row r="89" spans="1:8" ht="14.25" customHeight="1" x14ac:dyDescent="0.3">
      <c r="A89" s="16">
        <v>79</v>
      </c>
      <c r="B89" s="42" t="s">
        <v>73</v>
      </c>
      <c r="C89" s="25" t="s">
        <v>72</v>
      </c>
      <c r="D89" s="25" t="s">
        <v>74</v>
      </c>
      <c r="E89" s="25" t="s">
        <v>0</v>
      </c>
      <c r="F89" s="51">
        <f t="shared" ref="F89:H89" si="16">F90</f>
        <v>1440595</v>
      </c>
      <c r="G89" s="51">
        <f t="shared" si="16"/>
        <v>1440595</v>
      </c>
      <c r="H89" s="51">
        <f t="shared" si="16"/>
        <v>1440595</v>
      </c>
    </row>
    <row r="90" spans="1:8" ht="57" customHeight="1" x14ac:dyDescent="0.3">
      <c r="A90" s="16">
        <v>80</v>
      </c>
      <c r="B90" s="23" t="s">
        <v>75</v>
      </c>
      <c r="C90" s="25" t="s">
        <v>72</v>
      </c>
      <c r="D90" s="25" t="s">
        <v>76</v>
      </c>
      <c r="E90" s="25" t="s">
        <v>0</v>
      </c>
      <c r="F90" s="51">
        <f>F91+F93</f>
        <v>1440595</v>
      </c>
      <c r="G90" s="51">
        <f t="shared" ref="G90:H90" si="17">G93+G91</f>
        <v>1440595</v>
      </c>
      <c r="H90" s="51">
        <f t="shared" si="17"/>
        <v>1440595</v>
      </c>
    </row>
    <row r="91" spans="1:8" ht="15" customHeight="1" x14ac:dyDescent="0.3">
      <c r="A91" s="16">
        <v>81</v>
      </c>
      <c r="B91" s="23" t="s">
        <v>42</v>
      </c>
      <c r="C91" s="25" t="s">
        <v>72</v>
      </c>
      <c r="D91" s="25" t="s">
        <v>76</v>
      </c>
      <c r="E91" s="25" t="s">
        <v>43</v>
      </c>
      <c r="F91" s="51">
        <f t="shared" ref="F91:H91" si="18">F92</f>
        <v>73770</v>
      </c>
      <c r="G91" s="51">
        <f t="shared" si="18"/>
        <v>73770</v>
      </c>
      <c r="H91" s="51">
        <f t="shared" si="18"/>
        <v>73770</v>
      </c>
    </row>
    <row r="92" spans="1:8" x14ac:dyDescent="0.3">
      <c r="A92" s="16">
        <v>82</v>
      </c>
      <c r="B92" s="43" t="s">
        <v>77</v>
      </c>
      <c r="C92" s="25" t="s">
        <v>72</v>
      </c>
      <c r="D92" s="25" t="s">
        <v>76</v>
      </c>
      <c r="E92" s="25" t="s">
        <v>78</v>
      </c>
      <c r="F92" s="51">
        <v>73770</v>
      </c>
      <c r="G92" s="51">
        <v>73770</v>
      </c>
      <c r="H92" s="51">
        <v>73770</v>
      </c>
    </row>
    <row r="93" spans="1:8" ht="52.8" x14ac:dyDescent="0.3">
      <c r="A93" s="16">
        <v>83</v>
      </c>
      <c r="B93" s="41" t="s">
        <v>71</v>
      </c>
      <c r="C93" s="25" t="s">
        <v>72</v>
      </c>
      <c r="D93" s="25" t="s">
        <v>56</v>
      </c>
      <c r="E93" s="25" t="s">
        <v>0</v>
      </c>
      <c r="F93" s="51">
        <f t="shared" ref="F93:H94" si="19">F94</f>
        <v>1366825</v>
      </c>
      <c r="G93" s="51">
        <f>G94</f>
        <v>1366825</v>
      </c>
      <c r="H93" s="51">
        <f t="shared" si="19"/>
        <v>1366825</v>
      </c>
    </row>
    <row r="94" spans="1:8" x14ac:dyDescent="0.3">
      <c r="A94" s="16">
        <v>84</v>
      </c>
      <c r="B94" s="41" t="s">
        <v>73</v>
      </c>
      <c r="C94" s="25" t="s">
        <v>72</v>
      </c>
      <c r="D94" s="25" t="s">
        <v>74</v>
      </c>
      <c r="E94" s="25" t="s">
        <v>0</v>
      </c>
      <c r="F94" s="51">
        <f t="shared" si="19"/>
        <v>1366825</v>
      </c>
      <c r="G94" s="51">
        <f t="shared" si="19"/>
        <v>1366825</v>
      </c>
      <c r="H94" s="51">
        <f t="shared" si="19"/>
        <v>1366825</v>
      </c>
    </row>
    <row r="95" spans="1:8" ht="43.5" customHeight="1" x14ac:dyDescent="0.3">
      <c r="A95" s="16">
        <v>85</v>
      </c>
      <c r="B95" s="41" t="s">
        <v>75</v>
      </c>
      <c r="C95" s="25" t="s">
        <v>72</v>
      </c>
      <c r="D95" s="25" t="s">
        <v>76</v>
      </c>
      <c r="E95" s="25" t="s">
        <v>0</v>
      </c>
      <c r="F95" s="51">
        <f t="shared" ref="F95:H96" si="20">F96</f>
        <v>1366825</v>
      </c>
      <c r="G95" s="51">
        <f t="shared" si="20"/>
        <v>1366825</v>
      </c>
      <c r="H95" s="51">
        <f t="shared" si="20"/>
        <v>1366825</v>
      </c>
    </row>
    <row r="96" spans="1:8" x14ac:dyDescent="0.3">
      <c r="A96" s="16">
        <v>86</v>
      </c>
      <c r="B96" s="41" t="s">
        <v>79</v>
      </c>
      <c r="C96" s="25" t="s">
        <v>72</v>
      </c>
      <c r="D96" s="25" t="s">
        <v>76</v>
      </c>
      <c r="E96" s="25" t="s">
        <v>80</v>
      </c>
      <c r="F96" s="51">
        <f t="shared" si="20"/>
        <v>1366825</v>
      </c>
      <c r="G96" s="51">
        <f t="shared" si="20"/>
        <v>1366825</v>
      </c>
      <c r="H96" s="51">
        <f t="shared" si="20"/>
        <v>1366825</v>
      </c>
    </row>
    <row r="97" spans="1:9" x14ac:dyDescent="0.3">
      <c r="A97" s="16">
        <v>87</v>
      </c>
      <c r="B97" s="41" t="s">
        <v>81</v>
      </c>
      <c r="C97" s="25" t="s">
        <v>72</v>
      </c>
      <c r="D97" s="25" t="s">
        <v>76</v>
      </c>
      <c r="E97" s="25" t="s">
        <v>82</v>
      </c>
      <c r="F97" s="51">
        <v>1366825</v>
      </c>
      <c r="G97" s="51">
        <v>1366825</v>
      </c>
      <c r="H97" s="51">
        <v>1366825</v>
      </c>
    </row>
    <row r="98" spans="1:9" x14ac:dyDescent="0.3">
      <c r="A98" s="16">
        <v>88</v>
      </c>
      <c r="B98" s="41" t="s">
        <v>83</v>
      </c>
      <c r="C98" s="25" t="s">
        <v>84</v>
      </c>
      <c r="D98" s="25"/>
      <c r="E98" s="25"/>
      <c r="F98" s="51">
        <f t="shared" ref="F98:F103" si="21">F99</f>
        <v>36000</v>
      </c>
      <c r="G98" s="51">
        <f t="shared" ref="G98:G103" si="22">G99</f>
        <v>36000</v>
      </c>
      <c r="H98" s="51">
        <f t="shared" ref="H98:H103" si="23">H99</f>
        <v>36000</v>
      </c>
    </row>
    <row r="99" spans="1:9" x14ac:dyDescent="0.3">
      <c r="A99" s="16">
        <v>89</v>
      </c>
      <c r="B99" s="41" t="s">
        <v>85</v>
      </c>
      <c r="C99" s="25" t="s">
        <v>84</v>
      </c>
      <c r="D99" s="25"/>
      <c r="E99" s="25"/>
      <c r="F99" s="51">
        <f t="shared" si="21"/>
        <v>36000</v>
      </c>
      <c r="G99" s="51">
        <f t="shared" si="22"/>
        <v>36000</v>
      </c>
      <c r="H99" s="51">
        <f t="shared" si="23"/>
        <v>36000</v>
      </c>
    </row>
    <row r="100" spans="1:9" x14ac:dyDescent="0.3">
      <c r="A100" s="16">
        <v>90</v>
      </c>
      <c r="B100" s="41" t="s">
        <v>34</v>
      </c>
      <c r="C100" s="25" t="s">
        <v>84</v>
      </c>
      <c r="D100" s="25"/>
      <c r="E100" s="25"/>
      <c r="F100" s="51">
        <f t="shared" si="21"/>
        <v>36000</v>
      </c>
      <c r="G100" s="51">
        <f t="shared" si="22"/>
        <v>36000</v>
      </c>
      <c r="H100" s="51">
        <f t="shared" si="23"/>
        <v>36000</v>
      </c>
    </row>
    <row r="101" spans="1:9" x14ac:dyDescent="0.3">
      <c r="A101" s="16">
        <v>91</v>
      </c>
      <c r="B101" s="41" t="s">
        <v>86</v>
      </c>
      <c r="C101" s="25" t="s">
        <v>84</v>
      </c>
      <c r="D101" s="25"/>
      <c r="E101" s="25"/>
      <c r="F101" s="51">
        <f t="shared" si="21"/>
        <v>36000</v>
      </c>
      <c r="G101" s="51">
        <f t="shared" si="22"/>
        <v>36000</v>
      </c>
      <c r="H101" s="51">
        <f t="shared" si="23"/>
        <v>36000</v>
      </c>
    </row>
    <row r="102" spans="1:9" ht="39.6" x14ac:dyDescent="0.3">
      <c r="A102" s="16">
        <v>92</v>
      </c>
      <c r="B102" s="41" t="s">
        <v>87</v>
      </c>
      <c r="C102" s="25" t="s">
        <v>84</v>
      </c>
      <c r="D102" s="25"/>
      <c r="E102" s="25"/>
      <c r="F102" s="51">
        <f t="shared" si="21"/>
        <v>36000</v>
      </c>
      <c r="G102" s="51">
        <f t="shared" si="22"/>
        <v>36000</v>
      </c>
      <c r="H102" s="51">
        <f t="shared" si="23"/>
        <v>36000</v>
      </c>
    </row>
    <row r="103" spans="1:9" x14ac:dyDescent="0.3">
      <c r="A103" s="16">
        <v>93</v>
      </c>
      <c r="B103" s="41" t="s">
        <v>88</v>
      </c>
      <c r="C103" s="25" t="s">
        <v>84</v>
      </c>
      <c r="D103" s="25" t="s">
        <v>89</v>
      </c>
      <c r="E103" s="25" t="s">
        <v>90</v>
      </c>
      <c r="F103" s="51">
        <f t="shared" si="21"/>
        <v>36000</v>
      </c>
      <c r="G103" s="51">
        <f t="shared" si="22"/>
        <v>36000</v>
      </c>
      <c r="H103" s="51">
        <f t="shared" si="23"/>
        <v>36000</v>
      </c>
    </row>
    <row r="104" spans="1:9" x14ac:dyDescent="0.3">
      <c r="A104" s="16">
        <v>94</v>
      </c>
      <c r="B104" s="41" t="s">
        <v>91</v>
      </c>
      <c r="C104" s="25" t="s">
        <v>84</v>
      </c>
      <c r="D104" s="25" t="s">
        <v>92</v>
      </c>
      <c r="E104" s="25" t="s">
        <v>93</v>
      </c>
      <c r="F104" s="51">
        <v>36000</v>
      </c>
      <c r="G104" s="51">
        <v>36000</v>
      </c>
      <c r="H104" s="51">
        <v>36000</v>
      </c>
    </row>
    <row r="105" spans="1:9" x14ac:dyDescent="0.3">
      <c r="A105" s="16">
        <v>95</v>
      </c>
      <c r="B105" s="41" t="s">
        <v>94</v>
      </c>
      <c r="C105" s="44"/>
      <c r="D105" s="25"/>
      <c r="E105" s="25"/>
      <c r="F105" s="51"/>
      <c r="G105" s="51">
        <v>222725</v>
      </c>
      <c r="H105" s="53">
        <v>445510</v>
      </c>
    </row>
    <row r="106" spans="1:9" x14ac:dyDescent="0.3">
      <c r="A106" s="16">
        <v>96</v>
      </c>
      <c r="B106" s="45" t="s">
        <v>115</v>
      </c>
      <c r="C106" s="46"/>
      <c r="D106" s="46"/>
      <c r="E106" s="47"/>
      <c r="F106" s="52">
        <v>9496558</v>
      </c>
      <c r="G106" s="55">
        <f>G11+G50+G105</f>
        <v>9507482</v>
      </c>
      <c r="H106" s="55">
        <f>H11+H50+H105</f>
        <v>9395662</v>
      </c>
    </row>
    <row r="107" spans="1:9" x14ac:dyDescent="0.3">
      <c r="A107" s="17"/>
      <c r="B107" s="20"/>
      <c r="C107" s="21"/>
      <c r="D107" s="21"/>
      <c r="E107" s="21"/>
      <c r="F107" s="21"/>
      <c r="G107" s="21"/>
      <c r="H107" s="21"/>
    </row>
    <row r="108" spans="1:9" x14ac:dyDescent="0.3">
      <c r="A108" s="18"/>
      <c r="B108" s="21"/>
      <c r="C108" s="21"/>
      <c r="D108" s="21"/>
      <c r="E108" s="21"/>
      <c r="F108" s="21"/>
      <c r="G108" s="21"/>
      <c r="H108" s="21"/>
      <c r="I108" s="22"/>
    </row>
    <row r="109" spans="1:9" x14ac:dyDescent="0.3">
      <c r="A109" s="19"/>
      <c r="B109" s="21"/>
      <c r="C109" s="21"/>
      <c r="D109" s="21"/>
      <c r="E109" s="21"/>
      <c r="F109" s="21"/>
      <c r="G109" s="21"/>
      <c r="H109" s="21"/>
    </row>
    <row r="110" spans="1:9" x14ac:dyDescent="0.3">
      <c r="A110" s="19"/>
      <c r="B110" s="21"/>
    </row>
    <row r="111" spans="1:9" x14ac:dyDescent="0.3">
      <c r="A111" s="19"/>
    </row>
  </sheetData>
  <mergeCells count="3">
    <mergeCell ref="C1:H1"/>
    <mergeCell ref="A5:H5"/>
    <mergeCell ref="A6:H6"/>
  </mergeCells>
  <pageMargins left="0.70866141732283505" right="0.511811023622047" top="0.35433070866141703" bottom="0.35433070866141703" header="0.31496062992126" footer="0.31496062992126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2024-12-23T06:41:45Z</cp:lastPrinted>
  <dcterms:created xsi:type="dcterms:W3CDTF">2006-09-28T05:33:00Z</dcterms:created>
  <dcterms:modified xsi:type="dcterms:W3CDTF">2024-12-23T06:41:53Z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D8EE9207B6064119B3295005C970C9FD</vt:lpwstr>
  </property>
  <property fmtid="{D5CDD505-2E9C-101B-9397-08002B2CF9AE}" pid="3" name="KSOProductBuildVer">
    <vt:lpwstr>1049-12.2.0.13266</vt:lpwstr>
  </property>
</Properties>
</file>