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Бюджет 2024\Решение О бюджете Большесалбинского сельсовета на 2024г и плановый период 2025-2026 годов корректирующее № ВН-5р  от 04.06.24\"/>
    </mc:Choice>
  </mc:AlternateContent>
  <bookViews>
    <workbookView xWindow="0" yWindow="0" windowWidth="22188" windowHeight="928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G53" i="1" l="1"/>
  <c r="G72" i="1" l="1"/>
  <c r="G73" i="1" s="1"/>
  <c r="G69" i="1"/>
  <c r="G92" i="1" l="1"/>
  <c r="B76" i="1" l="1"/>
  <c r="I57" i="1"/>
  <c r="I52" i="1"/>
  <c r="I51" i="1" s="1"/>
  <c r="I50" i="1" s="1"/>
  <c r="C104" i="1"/>
  <c r="E104" i="1"/>
  <c r="G81" i="1"/>
  <c r="D101" i="1"/>
  <c r="D102" i="1" s="1"/>
  <c r="D103" i="1" s="1"/>
  <c r="D104" i="1" s="1"/>
  <c r="G101" i="1"/>
  <c r="G102" i="1" s="1"/>
  <c r="G103" i="1" s="1"/>
  <c r="G104" i="1" s="1"/>
  <c r="H101" i="1"/>
  <c r="H102" i="1" s="1"/>
  <c r="H103" i="1" s="1"/>
  <c r="H104" i="1" s="1"/>
  <c r="I101" i="1"/>
  <c r="I102" i="1" s="1"/>
  <c r="I103" i="1" s="1"/>
  <c r="I104" i="1" s="1"/>
  <c r="C98" i="1"/>
  <c r="C99" i="1" s="1"/>
  <c r="D98" i="1"/>
  <c r="D99" i="1" s="1"/>
  <c r="E98" i="1"/>
  <c r="E99" i="1" s="1"/>
  <c r="G98" i="1"/>
  <c r="G99" i="1" s="1"/>
  <c r="H98" i="1"/>
  <c r="H99" i="1" s="1"/>
  <c r="I98" i="1"/>
  <c r="I99" i="1" s="1"/>
  <c r="B97" i="1"/>
  <c r="B98" i="1"/>
  <c r="B99" i="1"/>
  <c r="B100" i="1"/>
  <c r="B101" i="1"/>
  <c r="B102" i="1"/>
  <c r="B103" i="1"/>
  <c r="B104" i="1"/>
  <c r="G79" i="1" l="1"/>
  <c r="G78" i="1" s="1"/>
  <c r="G77" i="1" s="1"/>
  <c r="G76" i="1" s="1"/>
  <c r="G75" i="1" s="1"/>
  <c r="E80" i="1"/>
  <c r="E79" i="1"/>
  <c r="C78" i="1"/>
  <c r="C79" i="1" s="1"/>
  <c r="C80" i="1" s="1"/>
  <c r="D78" i="1"/>
  <c r="D79" i="1" s="1"/>
  <c r="D80" i="1" s="1"/>
  <c r="E72" i="1"/>
  <c r="E73" i="1" s="1"/>
  <c r="H72" i="1"/>
  <c r="H73" i="1" s="1"/>
  <c r="I72" i="1"/>
  <c r="I73" i="1" s="1"/>
  <c r="C71" i="1"/>
  <c r="C72" i="1" s="1"/>
  <c r="C73" i="1" s="1"/>
  <c r="D71" i="1"/>
  <c r="D72" i="1" s="1"/>
  <c r="D73" i="1" s="1"/>
  <c r="B72" i="1"/>
  <c r="B79" i="1" s="1"/>
  <c r="B73" i="1"/>
  <c r="B80" i="1" s="1"/>
  <c r="I62" i="1"/>
  <c r="I61" i="1" s="1"/>
  <c r="I60" i="1" s="1"/>
  <c r="I59" i="1" s="1"/>
  <c r="I58" i="1" s="1"/>
  <c r="H62" i="1"/>
  <c r="H61" i="1" s="1"/>
  <c r="H60" i="1" s="1"/>
  <c r="H59" i="1" s="1"/>
  <c r="H58" i="1" s="1"/>
  <c r="G62" i="1"/>
  <c r="G61" i="1" s="1"/>
  <c r="G60" i="1" s="1"/>
  <c r="G59" i="1" s="1"/>
  <c r="I121" i="1" l="1"/>
  <c r="I120" i="1" s="1"/>
  <c r="I119" i="1" s="1"/>
  <c r="I118" i="1" s="1"/>
  <c r="I117" i="1" s="1"/>
  <c r="I116" i="1" s="1"/>
  <c r="H121" i="1"/>
  <c r="H120" i="1" s="1"/>
  <c r="H119" i="1" s="1"/>
  <c r="H118" i="1" s="1"/>
  <c r="H117" i="1" s="1"/>
  <c r="H116" i="1" s="1"/>
  <c r="G121" i="1"/>
  <c r="G120" i="1"/>
  <c r="G119" i="1"/>
  <c r="G118" i="1" s="1"/>
  <c r="G117" i="1" s="1"/>
  <c r="G116" i="1" s="1"/>
  <c r="I114" i="1"/>
  <c r="I113" i="1" s="1"/>
  <c r="H114" i="1"/>
  <c r="H113" i="1" s="1"/>
  <c r="G114" i="1"/>
  <c r="G113" i="1" s="1"/>
  <c r="H90" i="1"/>
  <c r="I89" i="1"/>
  <c r="I90" i="1" s="1"/>
  <c r="H89" i="1"/>
  <c r="I86" i="1"/>
  <c r="I84" i="1" s="1"/>
  <c r="H86" i="1"/>
  <c r="H84" i="1" s="1"/>
  <c r="G86" i="1"/>
  <c r="G84" i="1" s="1"/>
  <c r="I69" i="1"/>
  <c r="I68" i="1" s="1"/>
  <c r="I67" i="1" s="1"/>
  <c r="I66" i="1" s="1"/>
  <c r="I65" i="1" s="1"/>
  <c r="I64" i="1" s="1"/>
  <c r="H69" i="1"/>
  <c r="H68" i="1" s="1"/>
  <c r="H67" i="1" s="1"/>
  <c r="H66" i="1" s="1"/>
  <c r="H65" i="1" s="1"/>
  <c r="H64" i="1" s="1"/>
  <c r="G68" i="1"/>
  <c r="H56" i="1"/>
  <c r="G56" i="1"/>
  <c r="I47" i="1"/>
  <c r="I46" i="1" s="1"/>
  <c r="I45" i="1" s="1"/>
  <c r="I44" i="1" s="1"/>
  <c r="I43" i="1" s="1"/>
  <c r="H47" i="1"/>
  <c r="H46" i="1" s="1"/>
  <c r="H45" i="1" s="1"/>
  <c r="H44" i="1" s="1"/>
  <c r="H43" i="1" s="1"/>
  <c r="G47" i="1"/>
  <c r="G46" i="1" s="1"/>
  <c r="G45" i="1" s="1"/>
  <c r="G44" i="1" s="1"/>
  <c r="G43" i="1" s="1"/>
  <c r="I32" i="1"/>
  <c r="I31" i="1" s="1"/>
  <c r="I20" i="1" s="1"/>
  <c r="H32" i="1"/>
  <c r="H31" i="1" s="1"/>
  <c r="H19" i="1" s="1"/>
  <c r="G32" i="1"/>
  <c r="G31" i="1" s="1"/>
  <c r="I30" i="1"/>
  <c r="H30" i="1"/>
  <c r="G30" i="1"/>
  <c r="I26" i="1"/>
  <c r="I25" i="1" s="1"/>
  <c r="H26" i="1"/>
  <c r="H25" i="1" s="1"/>
  <c r="G26" i="1"/>
  <c r="G25" i="1" s="1"/>
  <c r="G22" i="1" s="1"/>
  <c r="G21" i="1" s="1"/>
  <c r="I23" i="1"/>
  <c r="H23" i="1"/>
  <c r="I17" i="1"/>
  <c r="I16" i="1" s="1"/>
  <c r="I15" i="1" s="1"/>
  <c r="I14" i="1" s="1"/>
  <c r="I13" i="1" s="1"/>
  <c r="H17" i="1"/>
  <c r="H16" i="1" s="1"/>
  <c r="H15" i="1" s="1"/>
  <c r="H14" i="1" s="1"/>
  <c r="H13" i="1" s="1"/>
  <c r="G17" i="1"/>
  <c r="G16" i="1" s="1"/>
  <c r="G15" i="1" s="1"/>
  <c r="G14" i="1" s="1"/>
  <c r="G13" i="1" s="1"/>
  <c r="G64" i="1" l="1"/>
  <c r="G67" i="1"/>
  <c r="G20" i="1"/>
  <c r="G19" i="1" s="1"/>
  <c r="G12" i="1" s="1"/>
  <c r="G82" i="1"/>
  <c r="G66" i="1"/>
  <c r="H52" i="1"/>
  <c r="H51" i="1" s="1"/>
  <c r="H50" i="1" s="1"/>
  <c r="I22" i="1"/>
  <c r="I19" i="1" s="1"/>
  <c r="I12" i="1" s="1"/>
  <c r="H22" i="1"/>
  <c r="H20" i="1" s="1"/>
  <c r="H12" i="1" s="1"/>
  <c r="G52" i="1"/>
  <c r="G51" i="1" s="1"/>
  <c r="G50" i="1" s="1"/>
  <c r="G49" i="1" s="1"/>
  <c r="H83" i="1"/>
  <c r="H85" i="1"/>
  <c r="G111" i="1"/>
  <c r="G110" i="1" s="1"/>
  <c r="G109" i="1" s="1"/>
  <c r="G112" i="1"/>
  <c r="I85" i="1"/>
  <c r="I83" i="1"/>
  <c r="H111" i="1"/>
  <c r="H110" i="1" s="1"/>
  <c r="H109" i="1" s="1"/>
  <c r="H112" i="1"/>
  <c r="I112" i="1"/>
  <c r="I111" i="1"/>
  <c r="I110" i="1" s="1"/>
  <c r="I109" i="1" s="1"/>
  <c r="G85" i="1"/>
  <c r="G124" i="1" l="1"/>
  <c r="G11" i="1" s="1"/>
  <c r="G65" i="1"/>
  <c r="I81" i="1"/>
  <c r="I74" i="1" s="1"/>
  <c r="I11" i="1" s="1"/>
  <c r="I124" i="1" s="1"/>
  <c r="I82" i="1"/>
  <c r="H82" i="1"/>
  <c r="H81" i="1"/>
  <c r="H74" i="1" s="1"/>
  <c r="H11" i="1" s="1"/>
  <c r="H124" i="1" l="1"/>
</calcChain>
</file>

<file path=xl/sharedStrings.xml><?xml version="1.0" encoding="utf-8"?>
<sst xmlns="http://schemas.openxmlformats.org/spreadsheetml/2006/main" count="462" uniqueCount="228">
  <si>
    <t xml:space="preserve">Ведомственная структура расходов  бюджета </t>
  </si>
  <si>
    <t>на 2024 год и плановый период 2025-2026 годов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</si>
  <si>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</si>
  <si>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</si>
  <si>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</si>
  <si>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КФСР</t>
  </si>
  <si>
    <t>Целевая статья</t>
  </si>
  <si>
    <t>Вид расходов</t>
  </si>
  <si>
    <t>Сумма на          2024 год</t>
  </si>
  <si>
    <t>Сумма на          2025 год</t>
  </si>
  <si>
    <t>Сумма на          2026 год</t>
  </si>
  <si>
    <t>1</t>
  </si>
  <si>
    <t>2</t>
  </si>
  <si>
    <t>3</t>
  </si>
  <si>
    <t>4</t>
  </si>
  <si>
    <t>5</t>
  </si>
  <si>
    <t>6</t>
  </si>
  <si>
    <t>7</t>
  </si>
  <si>
    <t xml:space="preserve"> Администрация Большесалбинского сельсовета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</si>
  <si>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</si>
  <si>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</si>
  <si>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</si>
  <si>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</si>
  <si>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высшего должностного лица муниципального образования</t>
  </si>
  <si>
    <t>7210000210</t>
  </si>
  <si>
    <t>Функционирование  местной администрации</t>
  </si>
  <si>
    <t>Глава муниципального образования  в рамках непрограммных расходов Большесалбинского сельсовета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</si>
  <si>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</si>
  <si>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</si>
  <si>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</si>
  <si>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</si>
  <si>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</t>
  </si>
  <si>
    <t>Непрограммные расходы администрации Большесалбинского сельсовета</t>
  </si>
  <si>
    <t>7200000000</t>
  </si>
  <si>
    <t>Функционирование  администрации Большесалбинского сельсовета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</si>
  <si>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</si>
  <si>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100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</si>
  <si>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</si>
  <si>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</si>
  <si>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</si>
  <si>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</si>
  <si>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</si>
  <si>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</si>
  <si>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Закупка энергетических ресурсов</t>
  </si>
  <si>
    <t>247</t>
  </si>
  <si>
    <t>Иные бюджетные ассигнования</t>
  </si>
  <si>
    <t>800</t>
  </si>
  <si>
    <t>Уплата налогов, сборов и иных платежей</t>
  </si>
  <si>
    <t>850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</si>
  <si>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</si>
  <si>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7210075140</t>
  </si>
  <si>
    <t>24</t>
  </si>
  <si>
    <t>Резервные фонды</t>
  </si>
  <si>
    <t>0111</t>
  </si>
  <si>
    <t>25</t>
  </si>
  <si>
    <t>26</t>
  </si>
  <si>
    <t>7210000000</t>
  </si>
  <si>
    <t>27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</si>
  <si>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</si>
  <si>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7210080060</t>
  </si>
  <si>
    <t>28</t>
  </si>
  <si>
    <t>29</t>
  </si>
  <si>
    <t>Резервные средства</t>
  </si>
  <si>
    <t>870</t>
  </si>
  <si>
    <t>30</t>
  </si>
  <si>
    <t>ДРУГИЕ ОБЩЕГОСУДАРСТВЕННЫЕ ВОПРОСЫ</t>
  </si>
  <si>
    <t>0113</t>
  </si>
  <si>
    <t/>
  </si>
  <si>
    <t>31</t>
  </si>
  <si>
    <t>32</t>
  </si>
  <si>
    <t>7210081550</t>
  </si>
  <si>
    <t>33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</si>
  <si>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</si>
  <si>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>34</t>
  </si>
  <si>
    <t>Межбюджетные трансферты</t>
  </si>
  <si>
    <t>500</t>
  </si>
  <si>
    <t>35</t>
  </si>
  <si>
    <t>Иные межбюджетные трансферты</t>
  </si>
  <si>
    <t>540</t>
  </si>
  <si>
    <t>36</t>
  </si>
  <si>
    <t>НАЦИОНАЛЬНАЯ ОБОРОНА</t>
  </si>
  <si>
    <t>0200</t>
  </si>
  <si>
    <t>37</t>
  </si>
  <si>
    <t>Мобилизационная  и вневойсковая подготовка</t>
  </si>
  <si>
    <t>0203</t>
  </si>
  <si>
    <t>38</t>
  </si>
  <si>
    <t>39</t>
  </si>
  <si>
    <t>Функционирование администрации Большесалбинского сельсовета</t>
  </si>
  <si>
    <t>7210051180</t>
  </si>
  <si>
    <t>40</t>
  </si>
  <si>
    <t>Осуществление первичного воинского учета органами местного самоуправления поселений муниципальных и городских округов по администрации Большесалбинского сельсовета в рамках отдельных непрограммных расходов отдельных органов исполнительной власти</t>
  </si>
  <si>
    <t>41</t>
  </si>
  <si>
    <t>42</t>
  </si>
  <si>
    <t>43</t>
  </si>
  <si>
    <t>44</t>
  </si>
  <si>
    <t>45</t>
  </si>
  <si>
    <t>НАЦИОНАЛЬНАЯ ЭКОНОМИКА</t>
  </si>
  <si>
    <t>0400</t>
  </si>
  <si>
    <t>46</t>
  </si>
  <si>
    <t>Дорожное хозяйство (дорожные фонды)</t>
  </si>
  <si>
    <t>0409</t>
  </si>
  <si>
    <t>47</t>
  </si>
  <si>
    <t>0100000000</t>
  </si>
  <si>
    <t>48</t>
  </si>
  <si>
    <t>0110000000</t>
  </si>
  <si>
    <t>49</t>
  </si>
  <si>
    <t>0110081670</t>
  </si>
  <si>
    <t>50</t>
  </si>
  <si>
    <t>51</t>
  </si>
  <si>
    <t>52</t>
  </si>
  <si>
    <t>ЖИЛИЩНО-КОММУНАЛЬНОЕ ХОЗЯЙСТВО</t>
  </si>
  <si>
    <t>0500</t>
  </si>
  <si>
    <t>53</t>
  </si>
  <si>
    <t>Благоустройство</t>
  </si>
  <si>
    <t>0503</t>
  </si>
  <si>
    <t>54</t>
  </si>
  <si>
    <t xml:space="preserve">Муниципальная программа Большесалбинского сельсовета «Обеспечение  жизнедеятельности Большесалбинского сельсовета»   </t>
  </si>
  <si>
    <t>55</t>
  </si>
  <si>
    <t xml:space="preserve">Подпрограмма «Благоустройство территории Большесалбинского сельсовета» </t>
  </si>
  <si>
    <t>0120000000</t>
  </si>
  <si>
    <t>56</t>
  </si>
  <si>
    <t xml:space="preserve">Мероприятия по уличному освещению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 жизнедеятельности Большесалбинского сельсовета»   </t>
  </si>
  <si>
    <t>0120081660</t>
  </si>
  <si>
    <t>57</t>
  </si>
  <si>
    <t>58</t>
  </si>
  <si>
    <t>59</t>
  </si>
  <si>
    <t>60</t>
  </si>
  <si>
    <t>61</t>
  </si>
  <si>
    <t xml:space="preserve">Прочие мероприятия по благоустройству поселений в рамках подпрограммы «Благоустройство территории Большесалбинского сельсовета»  в рамках муниципальной программы Большесалбинского сельсовета «Обеспечение  жизнедеятельности Большесалбинского сельсовета»   </t>
  </si>
  <si>
    <t>0120081700</t>
  </si>
  <si>
    <t>62</t>
  </si>
  <si>
    <t>63</t>
  </si>
  <si>
    <t>64</t>
  </si>
  <si>
    <t xml:space="preserve">Мероприятия по организации обустройства мест массового отдыха населения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жизнедеятельности Большесалбинского сельсовета»   </t>
  </si>
  <si>
    <t>0120081960</t>
  </si>
  <si>
    <t>65</t>
  </si>
  <si>
    <t>66</t>
  </si>
  <si>
    <t>67</t>
  </si>
  <si>
    <t>КУЛЬТУРА И КИНЕМАТОГРАФИЯ</t>
  </si>
  <si>
    <t>0800</t>
  </si>
  <si>
    <t>68</t>
  </si>
  <si>
    <t>Культура</t>
  </si>
  <si>
    <t>0801</t>
  </si>
  <si>
    <t>69</t>
  </si>
  <si>
    <t>70</t>
  </si>
  <si>
    <t>71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</si>
  <si>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 администрации Большесалбинского сельсовета в рамках непрограммных расходов отдельных органов исполнительной власти</t>
  </si>
  <si>
    <t>72</t>
  </si>
  <si>
    <t>73</t>
  </si>
  <si>
    <t>74</t>
  </si>
  <si>
    <t>СОЦИАЛЬНАЯ ПОЛИТИКА</t>
  </si>
  <si>
    <t>1000</t>
  </si>
  <si>
    <t>75</t>
  </si>
  <si>
    <t>Пенсионное обеспечение</t>
  </si>
  <si>
    <t>1001</t>
  </si>
  <si>
    <t>76</t>
  </si>
  <si>
    <t>77</t>
  </si>
  <si>
    <t>78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</si>
  <si>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</si>
  <si>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7210081370</t>
  </si>
  <si>
    <t>79</t>
  </si>
  <si>
    <t>Социальное обеспечение и иные выплаты населению</t>
  </si>
  <si>
    <t>310</t>
  </si>
  <si>
    <t xml:space="preserve">  </t>
  </si>
  <si>
    <t>80</t>
  </si>
  <si>
    <t>Публичные нормативные социальные выплаты гражданам</t>
  </si>
  <si>
    <t>81</t>
  </si>
  <si>
    <t>Условно утвержденные расходы</t>
  </si>
  <si>
    <t>7210000230</t>
  </si>
  <si>
    <r>
      <t xml:space="preserve">                               </t>
    </r>
    <r>
      <rPr>
        <b/>
        <sz val="10"/>
        <color rgb="FF000000"/>
        <rFont val="Times New Roman"/>
        <family val="1"/>
        <charset val="204"/>
      </rPr>
      <t>Приложение 4</t>
    </r>
    <r>
      <rPr>
        <sz val="10"/>
        <color rgb="FF000000"/>
        <rFont val="Times New Roman"/>
        <family val="1"/>
        <charset val="204"/>
      </rPr>
      <t xml:space="preserve">                                  к решению  сельского Совета  депутатов «О бюджете Большесалбинского сельсовета на 2024 год и плановый период 2025-2026 годов»  от 21.12.2023 № ВН-15р  </t>
    </r>
  </si>
  <si>
    <t>0310</t>
  </si>
  <si>
    <t>0130000000</t>
  </si>
  <si>
    <t>01300S4120</t>
  </si>
  <si>
    <t>Национальная безопасность и правоохранительная деятельность</t>
  </si>
  <si>
    <t>01100S3950</t>
  </si>
  <si>
    <t>Коммунальное хозяйство</t>
  </si>
  <si>
    <t>Мероприятия на осуществление дорожной деятельности в целх решения задач социально-экономического развития территориииий за счет средств дорожного фонда Красноярского края в рамках подпрограммыы «Создание условий для развития дорожного хозяйства»муниципальной программы «Обеспечение безопасности жизнедеятельности Большесалбинского сельсовета»</t>
  </si>
  <si>
    <t>Муниципальная программа «Обеспечение жизнедеятельности Большесалбинского сельсовета»</t>
  </si>
  <si>
    <t>Подпрограмма "Обеспечение первичных мер пожарной безопасности Большесалбинского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</si>
  <si>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Большесалбинского сельсовета» муниципальной программы «Обеспечение жизнедеятельности Большесалбинского сельсовета»</t>
  </si>
  <si>
    <t>Подпрограмма «Создание условий для развития дорожного хозяйства»  Муниципальной программы Большесалбинского сельсовета «Обеспечение жизнедеятельности Большесалбинского сельсовета»</t>
  </si>
  <si>
    <t xml:space="preserve"> Мероприятия по содержанию автомобильных дорог и инженерных сооружений на них в границах поселений в рамках подпрограммы«Создание условий для развития дорожного   рамках муниципальной программы Большесалбинского сельсовета «Обеспечение безопасности жизнедеятельности Большесалбинского сельсовета»</t>
  </si>
  <si>
    <t xml:space="preserve">Подпрограмма «Благоустройство территории Большесалбинского сельсовета»  </t>
  </si>
  <si>
    <t xml:space="preserve">Мероприятя по ремонту водопровода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 жизнедеятельности Большесалбинского сельсовета» </t>
  </si>
  <si>
    <t>0502</t>
  </si>
  <si>
    <t>0120080080</t>
  </si>
  <si>
    <t>01200L2990</t>
  </si>
  <si>
    <t>7210082900</t>
  </si>
  <si>
    <t>300</t>
  </si>
  <si>
    <t>82</t>
  </si>
  <si>
    <t>83</t>
  </si>
  <si>
    <t>84</t>
  </si>
  <si>
    <t>85</t>
  </si>
  <si>
    <t>86</t>
  </si>
  <si>
    <t>87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</si>
  <si>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</si>
  <si>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</si>
  <si>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</si>
  <si>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</si>
  <si>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</si>
  <si>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</si>
  <si>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</si>
  <si>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</si>
  <si>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</si>
  <si>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</si>
  <si>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</si>
  <si>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</si>
  <si>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</si>
  <si>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</si>
  <si>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</si>
  <si>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Содействие развитию налогового потенциала по адмистрации Большесалбинского сельсовета в рамках непрограммных расходов отдельных органов исполнительной власти</t>
  </si>
  <si>
    <t>72100S7450</t>
  </si>
  <si>
    <t>Другие вопросы в области жилищно-коммунального хозяйства</t>
  </si>
  <si>
    <t>Иные закупка товаров, работ и услуг для обеспечения государственных (муниципальных) нужд</t>
  </si>
  <si>
    <t>0505</t>
  </si>
  <si>
    <t xml:space="preserve"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 и очистки сточных вод в рамках Муниципальной программы «Обеспечение жизнедеятельности Большесалбинского сельсовета» на 2024-2026 годы, подпрограммы «Благоустройство территории Большесалбинского сельсовета» на 2024-2026 годы </t>
  </si>
  <si>
    <t>01200S5710</t>
  </si>
  <si>
    <r>
      <t xml:space="preserve">                               </t>
    </r>
    <r>
      <rPr>
        <b/>
        <sz val="10"/>
        <color rgb="FF000000"/>
        <rFont val="Times New Roman"/>
        <family val="1"/>
        <charset val="204"/>
      </rPr>
      <t>Приложение 4</t>
    </r>
    <r>
      <rPr>
        <sz val="10"/>
        <color rgb="FF000000"/>
        <rFont val="Times New Roman"/>
        <family val="1"/>
        <charset val="204"/>
      </rPr>
      <t xml:space="preserve">                                  к решению  сельского Совета  депутатов « О внесении изменений в бюджет Большесалбинского сельсовета на 2024 год и плановый период 2025-2026 годов»  от 04.06.2024 № ВН-5р  </t>
    </r>
  </si>
  <si>
    <t>88</t>
  </si>
  <si>
    <t>105</t>
  </si>
  <si>
    <t>106</t>
  </si>
  <si>
    <t>107</t>
  </si>
  <si>
    <t>108</t>
  </si>
  <si>
    <t>109</t>
  </si>
  <si>
    <t>110</t>
  </si>
  <si>
    <t>112</t>
  </si>
  <si>
    <t>111</t>
  </si>
  <si>
    <t>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</si>
</sst>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;[Red]#,##0.0"/>
  </numFmts>
  <fonts count="18" x14ac:knownFonts="1"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75">
    <xf numFmtId="0" fontId="0" fillId="0" borderId="0" xfId="0"/>
    <xf numFmtId="0" fontId="0" fillId="0" borderId="1" xfId="0" applyBorder="1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4" fillId="0" borderId="0" xfId="0" applyNumberFormat="1" applyFont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2" fontId="6" fillId="0" borderId="2" xfId="0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49" fontId="6" fillId="0" borderId="4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horizontal="justify" vertical="top"/>
    </xf>
    <xf numFmtId="2" fontId="6" fillId="0" borderId="5" xfId="0" applyNumberFormat="1" applyFont="1" applyFill="1" applyBorder="1" applyAlignment="1">
      <alignment vertical="top" wrapText="1"/>
    </xf>
    <xf numFmtId="0" fontId="7" fillId="0" borderId="5" xfId="0" applyFont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wrapText="1"/>
    </xf>
    <xf numFmtId="2" fontId="6" fillId="0" borderId="4" xfId="0" applyNumberFormat="1" applyFont="1" applyFill="1" applyBorder="1" applyAlignment="1">
      <alignment vertical="top" wrapText="1"/>
    </xf>
    <xf numFmtId="2" fontId="6" fillId="0" borderId="7" xfId="0" applyNumberFormat="1" applyFont="1" applyFill="1" applyBorder="1" applyAlignment="1">
      <alignment vertical="top" wrapText="1"/>
    </xf>
    <xf numFmtId="2" fontId="6" fillId="0" borderId="8" xfId="0" applyNumberFormat="1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164" fontId="6" fillId="0" borderId="4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 wrapText="1"/>
    </xf>
    <xf numFmtId="164" fontId="6" fillId="0" borderId="5" xfId="0" applyNumberFormat="1" applyFont="1" applyFill="1" applyBorder="1" applyAlignment="1">
      <alignment horizontal="right" wrapText="1"/>
    </xf>
    <xf numFmtId="164" fontId="6" fillId="0" borderId="6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 vertical="top" wrapText="1"/>
    </xf>
    <xf numFmtId="2" fontId="11" fillId="0" borderId="2" xfId="0" applyNumberFormat="1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center" wrapText="1"/>
    </xf>
    <xf numFmtId="2" fontId="12" fillId="0" borderId="2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vertical="top" wrapText="1"/>
    </xf>
    <xf numFmtId="2" fontId="7" fillId="0" borderId="2" xfId="0" applyNumberFormat="1" applyFont="1" applyBorder="1" applyAlignment="1">
      <alignment vertical="top" wrapText="1"/>
    </xf>
    <xf numFmtId="2" fontId="13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right" wrapText="1"/>
    </xf>
    <xf numFmtId="49" fontId="0" fillId="0" borderId="0" xfId="0" applyNumberFormat="1"/>
    <xf numFmtId="0" fontId="14" fillId="0" borderId="0" xfId="0" applyFont="1" applyAlignment="1">
      <alignment horizontal="justify" vertical="justify" wrapText="1"/>
    </xf>
    <xf numFmtId="0" fontId="0" fillId="0" borderId="0" xfId="0" applyAlignment="1"/>
    <xf numFmtId="0" fontId="3" fillId="0" borderId="0" xfId="0" applyFont="1" applyFill="1" applyAlignment="1">
      <alignment horizontal="center"/>
    </xf>
    <xf numFmtId="0" fontId="0" fillId="0" borderId="2" xfId="0" applyBorder="1"/>
    <xf numFmtId="49" fontId="6" fillId="0" borderId="9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right" wrapText="1"/>
    </xf>
    <xf numFmtId="0" fontId="15" fillId="0" borderId="2" xfId="0" applyFont="1" applyBorder="1" applyAlignment="1">
      <alignment vertical="center" wrapText="1"/>
    </xf>
    <xf numFmtId="2" fontId="6" fillId="0" borderId="3" xfId="0" applyNumberFormat="1" applyFont="1" applyFill="1" applyBorder="1" applyAlignment="1">
      <alignment vertical="top" wrapText="1"/>
    </xf>
    <xf numFmtId="0" fontId="17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wrapText="1"/>
    </xf>
    <xf numFmtId="49" fontId="6" fillId="0" borderId="3" xfId="0" applyNumberFormat="1" applyFont="1" applyFill="1" applyBorder="1" applyAlignment="1">
      <alignment horizontal="center" wrapText="1"/>
    </xf>
    <xf numFmtId="49" fontId="12" fillId="0" borderId="3" xfId="0" applyNumberFormat="1" applyFont="1" applyFill="1" applyBorder="1" applyAlignment="1">
      <alignment horizontal="center" wrapText="1"/>
    </xf>
    <xf numFmtId="166" fontId="15" fillId="0" borderId="2" xfId="0" applyNumberFormat="1" applyFont="1" applyBorder="1" applyAlignment="1">
      <alignment vertical="center" wrapText="1"/>
    </xf>
    <xf numFmtId="165" fontId="16" fillId="0" borderId="2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justify" vertical="center" wrapText="1"/>
    </xf>
    <xf numFmtId="164" fontId="15" fillId="0" borderId="2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center"/>
    </xf>
    <xf numFmtId="49" fontId="15" fillId="0" borderId="2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vertical="top" wrapText="1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LSH/AppData/Local/Temp/Rar$DIa4256.24856/&#1074;&#1077;&#1076;&#1086;&#1084;&#1089;&#109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</sheetNames>
    <sheetDataSet>
      <sheetData sheetId="0">
        <row r="90">
          <cell r="B90" t="str">
            <v>Обустройство и восстановление воинских захоронений в рамках подпрограмма "Благоустройство территории Большесалбинского сельсовета" муниципальной программы "Обеспечение безопасности жизнедеятельности Большесалбинского сельсовета"</v>
          </cell>
        </row>
        <row r="91">
          <cell r="B91" t="str">
            <v>Закупка товаров, работ и услуг для обеспечения государственных (муниципальных) нужд</v>
          </cell>
        </row>
        <row r="92">
          <cell r="B92" t="str">
            <v>Иные закупки товаров, работ и услуг для обеспечения государственных (муниципальных) нужд</v>
          </cell>
        </row>
        <row r="93">
          <cell r="B93" t="str">
            <v>Непрограммные расходы отдельных органов исполнительной власти</v>
          </cell>
        </row>
        <row r="94">
          <cell r="B94" t="str">
            <v>Руководство и управление в сфере установленных функций органов муниципального образования</v>
          </cell>
        </row>
        <row r="95">
          <cell r="B95" t="str">
            <v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 программных расходов отдельных органов исполнительной власти</v>
          </cell>
        </row>
        <row r="96">
          <cell r="B96" t="str">
            <v>Закупка товаров, работ и услуг для обеспечения государственных (муниципальных) нужд</v>
          </cell>
        </row>
        <row r="97">
          <cell r="B97" t="str">
            <v>Иные закупки товаров, работ и услуг для обеспечения государственных (муниципальных) нужд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tabSelected="1" zoomScale="110" zoomScaleNormal="110" workbookViewId="0">
      <selection activeCell="O26" sqref="O26"/>
    </sheetView>
  </sheetViews>
  <sheetFormatPr defaultColWidth="9" defaultRowHeight="14.4" x14ac:dyDescent="0.3"/>
  <cols>
    <col min="1" max="1" width="3.77734375" customWidth="1"/>
    <col min="2" max="2" width="62.44140625" customWidth="1"/>
    <col min="3" max="4" width="6.33203125" customWidth="1"/>
    <col min="5" max="5" width="10.5546875" customWidth="1"/>
    <col min="6" max="6" width="5" customWidth="1"/>
    <col min="7" max="7" width="11.5546875" customWidth="1"/>
    <col min="8" max="8" width="10.5546875" customWidth="1"/>
    <col min="9" max="9" width="11.88671875" customWidth="1"/>
  </cols>
  <sheetData>
    <row r="1" spans="1:9" ht="66.599999999999994" customHeight="1" x14ac:dyDescent="0.3">
      <c r="A1" s="2"/>
      <c r="B1" s="3"/>
      <c r="C1" s="4"/>
      <c r="D1" s="4"/>
      <c r="E1" s="54" t="s">
        <v>169</v>
      </c>
      <c r="F1" s="55"/>
      <c r="G1" s="55"/>
      <c r="H1" s="55"/>
      <c r="I1" s="55"/>
    </row>
    <row r="2" spans="1:9" ht="78" customHeight="1" x14ac:dyDescent="0.3">
      <c r="A2" s="2"/>
      <c r="B2" s="3"/>
      <c r="C2" s="4"/>
      <c r="D2" s="4"/>
      <c r="E2" s="54" t="s">
        <v>217</v>
      </c>
      <c r="F2" s="55"/>
      <c r="G2" s="55"/>
      <c r="H2" s="55"/>
      <c r="I2" s="55"/>
    </row>
    <row r="3" spans="1:9" ht="19.2" hidden="1" customHeight="1" x14ac:dyDescent="0.3">
      <c r="A3" s="2"/>
      <c r="B3" s="3"/>
      <c r="C3" s="4"/>
      <c r="D3" s="4"/>
      <c r="E3" s="4"/>
      <c r="F3" s="5"/>
      <c r="G3" s="5"/>
      <c r="H3" s="5"/>
      <c r="I3" s="5"/>
    </row>
    <row r="4" spans="1:9" ht="23.4" customHeight="1" x14ac:dyDescent="0.3">
      <c r="A4" s="2"/>
      <c r="B4" s="3"/>
      <c r="C4" s="4"/>
      <c r="D4" s="4"/>
      <c r="E4" s="4"/>
      <c r="F4" s="4"/>
      <c r="G4" s="4"/>
      <c r="H4" s="4"/>
      <c r="I4" s="4"/>
    </row>
    <row r="5" spans="1:9" ht="15.6" x14ac:dyDescent="0.3">
      <c r="A5" s="56" t="s">
        <v>0</v>
      </c>
      <c r="B5" s="56"/>
      <c r="C5" s="56"/>
      <c r="D5" s="56"/>
      <c r="E5" s="56"/>
      <c r="F5" s="56"/>
      <c r="G5" s="56"/>
      <c r="H5" s="56"/>
      <c r="I5" s="56"/>
    </row>
    <row r="6" spans="1:9" ht="15" customHeight="1" x14ac:dyDescent="0.3">
      <c r="A6" s="56" t="s">
        <v>1</v>
      </c>
      <c r="B6" s="56"/>
      <c r="C6" s="56"/>
      <c r="D6" s="56"/>
      <c r="E6" s="56"/>
      <c r="F6" s="56"/>
      <c r="G6" s="56"/>
      <c r="H6" s="56"/>
      <c r="I6" s="56"/>
    </row>
    <row r="7" spans="1:9" ht="15.6" hidden="1" x14ac:dyDescent="0.3">
      <c r="A7" s="6"/>
      <c r="B7" s="7"/>
      <c r="C7" s="7"/>
      <c r="D7" s="7"/>
      <c r="E7" s="7"/>
      <c r="F7" s="7"/>
      <c r="G7" s="7"/>
      <c r="H7" s="7"/>
      <c r="I7" s="7"/>
    </row>
    <row r="8" spans="1:9" ht="2.25" hidden="1" customHeight="1" x14ac:dyDescent="0.3">
      <c r="A8" s="2"/>
      <c r="B8" s="8"/>
      <c r="C8" s="9"/>
      <c r="D8" s="9"/>
      <c r="E8" s="9"/>
      <c r="F8" s="9"/>
      <c r="G8" s="9"/>
      <c r="H8" s="9"/>
      <c r="I8" s="9"/>
    </row>
    <row r="9" spans="1:9" ht="62.4" x14ac:dyDescent="0.3">
      <c r="A9" s="10" t="s">
        <v>2</v>
      </c>
      <c r="B9" s="10" t="s">
        <v>3</v>
      </c>
      <c r="C9" s="11" t="s">
        <v>4</v>
      </c>
      <c r="D9" s="11" t="s">
        <v>5</v>
      </c>
      <c r="E9" s="11" t="s">
        <v>6</v>
      </c>
      <c r="F9" s="11" t="s">
        <v>7</v>
      </c>
      <c r="G9" s="11" t="s">
        <v>8</v>
      </c>
      <c r="H9" s="11" t="s">
        <v>9</v>
      </c>
      <c r="I9" s="11" t="s">
        <v>10</v>
      </c>
    </row>
    <row r="10" spans="1:9" ht="11.25" customHeight="1" x14ac:dyDescent="0.3">
      <c r="A10" s="12"/>
      <c r="B10" s="11" t="s">
        <v>11</v>
      </c>
      <c r="C10" s="11" t="s">
        <v>12</v>
      </c>
      <c r="D10" s="11" t="s">
        <v>13</v>
      </c>
      <c r="E10" s="11" t="s">
        <v>14</v>
      </c>
      <c r="F10" s="11" t="s">
        <v>15</v>
      </c>
      <c r="G10" s="11" t="s">
        <v>16</v>
      </c>
      <c r="H10" s="11" t="s">
        <v>16</v>
      </c>
      <c r="I10" s="11" t="s">
        <v>17</v>
      </c>
    </row>
    <row r="11" spans="1:9" ht="28.5" customHeight="1" x14ac:dyDescent="0.3">
      <c r="A11" s="57">
        <v>1</v>
      </c>
      <c r="B11" s="14" t="s">
        <v>18</v>
      </c>
      <c r="C11" s="15">
        <v>807</v>
      </c>
      <c r="D11" s="16"/>
      <c r="E11" s="16"/>
      <c r="F11" s="16"/>
      <c r="G11" s="35">
        <f>G124</f>
        <v>12855578.140000001</v>
      </c>
      <c r="H11" s="35">
        <f>H12+H49+H58+H64+H74+H109+H116</f>
        <v>8229330</v>
      </c>
      <c r="I11" s="35">
        <f>I12+I49+I58+I64+I74+I109+I116</f>
        <v>8032216</v>
      </c>
    </row>
    <row r="12" spans="1:9" ht="13.5" customHeight="1" x14ac:dyDescent="0.3">
      <c r="A12" s="57">
        <v>2</v>
      </c>
      <c r="B12" s="14" t="s">
        <v>19</v>
      </c>
      <c r="C12" s="15">
        <v>807</v>
      </c>
      <c r="D12" s="17" t="s">
        <v>20</v>
      </c>
      <c r="E12" s="16"/>
      <c r="F12" s="18"/>
      <c r="G12" s="36">
        <f>G13+G19+G37+G43</f>
        <v>7081853.5999999996</v>
      </c>
      <c r="H12" s="36">
        <f>H13+H19+H37+H43</f>
        <v>6314760</v>
      </c>
      <c r="I12" s="37">
        <f>I13+I19+I37+I43</f>
        <v>6106999</v>
      </c>
    </row>
    <row r="13" spans="1:9" ht="13.5" customHeight="1" x14ac:dyDescent="0.3">
      <c r="A13" s="57">
        <v>3</v>
      </c>
      <c r="B13" s="14" t="s">
        <v>21</v>
      </c>
      <c r="C13" s="15">
        <v>807</v>
      </c>
      <c r="D13" s="17" t="s">
        <v>22</v>
      </c>
      <c r="E13" s="16"/>
      <c r="F13" s="18"/>
      <c r="G13" s="36">
        <f>G14</f>
        <v>1141577</v>
      </c>
      <c r="H13" s="36">
        <f>H14</f>
        <v>1150432</v>
      </c>
      <c r="I13" s="37">
        <f>I14</f>
        <v>1150432</v>
      </c>
    </row>
    <row r="14" spans="1:9" ht="30" customHeight="1" x14ac:dyDescent="0.3">
      <c r="A14" s="57">
        <v>4</v>
      </c>
      <c r="B14" s="19" t="s">
        <v>23</v>
      </c>
      <c r="C14" s="15">
        <v>807</v>
      </c>
      <c r="D14" s="17" t="s">
        <v>22</v>
      </c>
      <c r="E14" s="13" t="s">
        <v>168</v>
      </c>
      <c r="F14" s="18"/>
      <c r="G14" s="36">
        <f t="shared" ref="G14:I17" si="0">G15</f>
        <v>1141577</v>
      </c>
      <c r="H14" s="36">
        <f t="shared" si="0"/>
        <v>1150432</v>
      </c>
      <c r="I14" s="37">
        <f t="shared" si="0"/>
        <v>1150432</v>
      </c>
    </row>
    <row r="15" spans="1:9" ht="25.05" customHeight="1" x14ac:dyDescent="0.3">
      <c r="A15" s="57">
        <v>5</v>
      </c>
      <c r="B15" s="14" t="s">
        <v>25</v>
      </c>
      <c r="C15" s="15">
        <v>807</v>
      </c>
      <c r="D15" s="17" t="s">
        <v>22</v>
      </c>
      <c r="E15" s="13" t="s">
        <v>168</v>
      </c>
      <c r="F15" s="18"/>
      <c r="G15" s="36">
        <f t="shared" si="0"/>
        <v>1141577</v>
      </c>
      <c r="H15" s="36">
        <f t="shared" si="0"/>
        <v>1150432</v>
      </c>
      <c r="I15" s="37">
        <f t="shared" si="0"/>
        <v>1150432</v>
      </c>
    </row>
    <row r="16" spans="1:9" ht="28.05" customHeight="1" x14ac:dyDescent="0.3">
      <c r="A16" s="57">
        <v>6</v>
      </c>
      <c r="B16" s="20" t="s">
        <v>26</v>
      </c>
      <c r="C16" s="15">
        <v>807</v>
      </c>
      <c r="D16" s="17" t="s">
        <v>22</v>
      </c>
      <c r="E16" s="13" t="s">
        <v>168</v>
      </c>
      <c r="F16" s="18"/>
      <c r="G16" s="36">
        <f t="shared" si="0"/>
        <v>1141577</v>
      </c>
      <c r="H16" s="36">
        <f t="shared" si="0"/>
        <v>1150432</v>
      </c>
      <c r="I16" s="37">
        <f t="shared" si="0"/>
        <v>1150432</v>
      </c>
    </row>
    <row r="17" spans="1:11" ht="26.25" customHeight="1" x14ac:dyDescent="0.3">
      <c r="A17" s="57">
        <v>7</v>
      </c>
      <c r="B17" s="14" t="s">
        <v>27</v>
      </c>
      <c r="C17" s="15">
        <v>807</v>
      </c>
      <c r="D17" s="17" t="s">
        <v>22</v>
      </c>
      <c r="E17" s="13" t="s">
        <v>168</v>
      </c>
      <c r="F17" s="18">
        <v>100</v>
      </c>
      <c r="G17" s="36">
        <f t="shared" si="0"/>
        <v>1141577</v>
      </c>
      <c r="H17" s="36">
        <f t="shared" si="0"/>
        <v>1150432</v>
      </c>
      <c r="I17" s="37">
        <f t="shared" si="0"/>
        <v>1150432</v>
      </c>
    </row>
    <row r="18" spans="1:11" ht="28.95" customHeight="1" x14ac:dyDescent="0.3">
      <c r="A18" s="57">
        <v>8</v>
      </c>
      <c r="B18" s="14" t="s">
        <v>28</v>
      </c>
      <c r="C18" s="15">
        <v>807</v>
      </c>
      <c r="D18" s="17" t="s">
        <v>22</v>
      </c>
      <c r="E18" s="13" t="s">
        <v>168</v>
      </c>
      <c r="F18" s="18">
        <v>120</v>
      </c>
      <c r="G18" s="36">
        <v>1141577</v>
      </c>
      <c r="H18" s="36">
        <v>1150432</v>
      </c>
      <c r="I18" s="37">
        <v>1150432</v>
      </c>
    </row>
    <row r="19" spans="1:11" ht="25.5" customHeight="1" x14ac:dyDescent="0.3">
      <c r="A19" s="57">
        <v>9</v>
      </c>
      <c r="B19" s="14" t="s">
        <v>29</v>
      </c>
      <c r="C19" s="15">
        <v>807</v>
      </c>
      <c r="D19" s="13" t="s">
        <v>30</v>
      </c>
      <c r="E19" s="13" t="s">
        <v>31</v>
      </c>
      <c r="F19" s="21" t="s">
        <v>31</v>
      </c>
      <c r="G19" s="38">
        <f>G20</f>
        <v>5836346.5999999996</v>
      </c>
      <c r="H19" s="38">
        <f>H21+H31</f>
        <v>5060398</v>
      </c>
      <c r="I19" s="39">
        <f t="shared" ref="H19:I20" si="1">I20</f>
        <v>4852637</v>
      </c>
    </row>
    <row r="20" spans="1:11" ht="37.5" customHeight="1" x14ac:dyDescent="0.3">
      <c r="A20" s="57">
        <v>10</v>
      </c>
      <c r="B20" s="19" t="s">
        <v>32</v>
      </c>
      <c r="C20" s="15">
        <v>807</v>
      </c>
      <c r="D20" s="13" t="s">
        <v>30</v>
      </c>
      <c r="E20" s="13" t="s">
        <v>33</v>
      </c>
      <c r="F20" s="13" t="s">
        <v>31</v>
      </c>
      <c r="G20" s="39">
        <f>G21+G31+G34</f>
        <v>5836346.5999999996</v>
      </c>
      <c r="H20" s="39">
        <f t="shared" si="1"/>
        <v>5059316</v>
      </c>
      <c r="I20" s="39">
        <f>I21+I31</f>
        <v>4852637</v>
      </c>
    </row>
    <row r="21" spans="1:11" ht="36" customHeight="1" x14ac:dyDescent="0.3">
      <c r="A21" s="57">
        <v>11</v>
      </c>
      <c r="B21" s="14" t="s">
        <v>34</v>
      </c>
      <c r="C21" s="15">
        <v>807</v>
      </c>
      <c r="D21" s="13" t="s">
        <v>30</v>
      </c>
      <c r="E21" s="13" t="s">
        <v>24</v>
      </c>
      <c r="F21" s="13" t="s">
        <v>31</v>
      </c>
      <c r="G21" s="39">
        <f>G22</f>
        <v>5834676.5999999996</v>
      </c>
      <c r="H21" s="39">
        <v>5059316</v>
      </c>
      <c r="I21" s="39">
        <v>4851555</v>
      </c>
      <c r="K21" t="s">
        <v>31</v>
      </c>
    </row>
    <row r="22" spans="1:11" ht="42.75" customHeight="1" x14ac:dyDescent="0.3">
      <c r="A22" s="57">
        <v>12</v>
      </c>
      <c r="B22" s="22" t="s">
        <v>35</v>
      </c>
      <c r="C22" s="15">
        <v>807</v>
      </c>
      <c r="D22" s="13" t="s">
        <v>30</v>
      </c>
      <c r="E22" s="13" t="s">
        <v>24</v>
      </c>
      <c r="F22" s="13" t="s">
        <v>31</v>
      </c>
      <c r="G22" s="39">
        <f>G23+G25+G29</f>
        <v>5834676.5999999996</v>
      </c>
      <c r="H22" s="39">
        <f t="shared" ref="H22:I22" si="2">H23+H25+H29</f>
        <v>5059316</v>
      </c>
      <c r="I22" s="39">
        <f t="shared" si="2"/>
        <v>4851555</v>
      </c>
    </row>
    <row r="23" spans="1:11" ht="31.05" customHeight="1" x14ac:dyDescent="0.3">
      <c r="A23" s="57">
        <v>13</v>
      </c>
      <c r="B23" s="19" t="s">
        <v>27</v>
      </c>
      <c r="C23" s="15">
        <v>807</v>
      </c>
      <c r="D23" s="13" t="s">
        <v>30</v>
      </c>
      <c r="E23" s="13" t="s">
        <v>24</v>
      </c>
      <c r="F23" s="13" t="s">
        <v>36</v>
      </c>
      <c r="G23" s="39">
        <v>4455236</v>
      </c>
      <c r="H23" s="39">
        <f t="shared" ref="H23:I23" si="3">H24</f>
        <v>3828443</v>
      </c>
      <c r="I23" s="39">
        <f t="shared" si="3"/>
        <v>3620682</v>
      </c>
    </row>
    <row r="24" spans="1:11" ht="22.05" customHeight="1" x14ac:dyDescent="0.3">
      <c r="A24" s="57">
        <v>14</v>
      </c>
      <c r="B24" s="19" t="s">
        <v>28</v>
      </c>
      <c r="C24" s="15">
        <v>807</v>
      </c>
      <c r="D24" s="13" t="s">
        <v>30</v>
      </c>
      <c r="E24" s="13" t="s">
        <v>24</v>
      </c>
      <c r="F24" s="13" t="s">
        <v>37</v>
      </c>
      <c r="G24" s="39">
        <v>4455236</v>
      </c>
      <c r="H24" s="39">
        <v>3828443</v>
      </c>
      <c r="I24" s="39">
        <v>3620682</v>
      </c>
    </row>
    <row r="25" spans="1:11" ht="31.05" customHeight="1" x14ac:dyDescent="0.3">
      <c r="A25" s="57">
        <v>15</v>
      </c>
      <c r="B25" s="19" t="s">
        <v>38</v>
      </c>
      <c r="C25" s="15">
        <v>807</v>
      </c>
      <c r="D25" s="13" t="s">
        <v>30</v>
      </c>
      <c r="E25" s="13" t="s">
        <v>24</v>
      </c>
      <c r="F25" s="13" t="s">
        <v>39</v>
      </c>
      <c r="G25" s="39">
        <f>G26</f>
        <v>1374240.6</v>
      </c>
      <c r="H25" s="39">
        <f>H26</f>
        <v>1225673</v>
      </c>
      <c r="I25" s="39">
        <f>I26</f>
        <v>1225673</v>
      </c>
    </row>
    <row r="26" spans="1:11" ht="14.25" customHeight="1" x14ac:dyDescent="0.3">
      <c r="A26" s="57">
        <v>16</v>
      </c>
      <c r="B26" s="19" t="s">
        <v>40</v>
      </c>
      <c r="C26" s="15">
        <v>807</v>
      </c>
      <c r="D26" s="13" t="s">
        <v>30</v>
      </c>
      <c r="E26" s="13" t="s">
        <v>24</v>
      </c>
      <c r="F26" s="13" t="s">
        <v>41</v>
      </c>
      <c r="G26" s="39">
        <f t="shared" ref="G26:I26" si="4">G27+G28</f>
        <v>1374240.6</v>
      </c>
      <c r="H26" s="39">
        <f t="shared" si="4"/>
        <v>1225673</v>
      </c>
      <c r="I26" s="39">
        <f t="shared" si="4"/>
        <v>1225673</v>
      </c>
    </row>
    <row r="27" spans="1:11" ht="14.25" customHeight="1" x14ac:dyDescent="0.3">
      <c r="A27" s="57">
        <v>17</v>
      </c>
      <c r="B27" s="19" t="s">
        <v>42</v>
      </c>
      <c r="C27" s="15">
        <v>807</v>
      </c>
      <c r="D27" s="13" t="s">
        <v>30</v>
      </c>
      <c r="E27" s="13" t="s">
        <v>24</v>
      </c>
      <c r="F27" s="13" t="s">
        <v>41</v>
      </c>
      <c r="G27" s="39">
        <v>796939.6</v>
      </c>
      <c r="H27" s="39">
        <v>713473</v>
      </c>
      <c r="I27" s="39">
        <v>713473</v>
      </c>
    </row>
    <row r="28" spans="1:11" ht="14.25" customHeight="1" x14ac:dyDescent="0.3">
      <c r="A28" s="57">
        <v>18</v>
      </c>
      <c r="B28" s="19" t="s">
        <v>43</v>
      </c>
      <c r="C28" s="15">
        <v>807</v>
      </c>
      <c r="D28" s="13" t="s">
        <v>30</v>
      </c>
      <c r="E28" s="13" t="s">
        <v>24</v>
      </c>
      <c r="F28" s="13" t="s">
        <v>44</v>
      </c>
      <c r="G28" s="39">
        <v>577301</v>
      </c>
      <c r="H28" s="39">
        <v>512200</v>
      </c>
      <c r="I28" s="39">
        <v>512200</v>
      </c>
    </row>
    <row r="29" spans="1:11" ht="16.95" customHeight="1" x14ac:dyDescent="0.3">
      <c r="A29" s="57">
        <v>19</v>
      </c>
      <c r="B29" s="19" t="s">
        <v>45</v>
      </c>
      <c r="C29" s="15">
        <v>807</v>
      </c>
      <c r="D29" s="13" t="s">
        <v>30</v>
      </c>
      <c r="E29" s="13" t="s">
        <v>24</v>
      </c>
      <c r="F29" s="13" t="s">
        <v>46</v>
      </c>
      <c r="G29" s="39">
        <v>5200</v>
      </c>
      <c r="H29" s="39">
        <v>5200</v>
      </c>
      <c r="I29" s="39">
        <v>5200</v>
      </c>
    </row>
    <row r="30" spans="1:11" ht="15" customHeight="1" x14ac:dyDescent="0.3">
      <c r="A30" s="57">
        <v>20</v>
      </c>
      <c r="B30" s="19" t="s">
        <v>47</v>
      </c>
      <c r="C30" s="15">
        <v>807</v>
      </c>
      <c r="D30" s="13" t="s">
        <v>30</v>
      </c>
      <c r="E30" s="13" t="s">
        <v>24</v>
      </c>
      <c r="F30" s="13" t="s">
        <v>48</v>
      </c>
      <c r="G30" s="39">
        <f t="shared" ref="G30:I30" si="5">G29</f>
        <v>5200</v>
      </c>
      <c r="H30" s="39">
        <f t="shared" si="5"/>
        <v>5200</v>
      </c>
      <c r="I30" s="39">
        <f t="shared" si="5"/>
        <v>5200</v>
      </c>
    </row>
    <row r="31" spans="1:11" ht="61.05" customHeight="1" x14ac:dyDescent="0.3">
      <c r="A31" s="57">
        <v>21</v>
      </c>
      <c r="B31" s="19" t="s">
        <v>49</v>
      </c>
      <c r="C31" s="15">
        <v>807</v>
      </c>
      <c r="D31" s="13" t="s">
        <v>30</v>
      </c>
      <c r="E31" s="13" t="s">
        <v>50</v>
      </c>
      <c r="F31" s="13"/>
      <c r="G31" s="39">
        <f>G32</f>
        <v>1082</v>
      </c>
      <c r="H31" s="39">
        <f t="shared" ref="H31:I31" si="6">H32</f>
        <v>1082</v>
      </c>
      <c r="I31" s="39">
        <f t="shared" si="6"/>
        <v>1082</v>
      </c>
    </row>
    <row r="32" spans="1:11" ht="30" customHeight="1" x14ac:dyDescent="0.3">
      <c r="A32" s="57">
        <v>22</v>
      </c>
      <c r="B32" s="19" t="s">
        <v>38</v>
      </c>
      <c r="C32" s="15">
        <v>807</v>
      </c>
      <c r="D32" s="13" t="s">
        <v>30</v>
      </c>
      <c r="E32" s="13" t="s">
        <v>50</v>
      </c>
      <c r="F32" s="13" t="s">
        <v>39</v>
      </c>
      <c r="G32" s="39">
        <f>G33</f>
        <v>1082</v>
      </c>
      <c r="H32" s="39">
        <f>H33</f>
        <v>1082</v>
      </c>
      <c r="I32" s="39">
        <f>I33</f>
        <v>1082</v>
      </c>
    </row>
    <row r="33" spans="1:9" ht="28.05" customHeight="1" x14ac:dyDescent="0.3">
      <c r="A33" s="57">
        <v>23</v>
      </c>
      <c r="B33" s="19" t="s">
        <v>40</v>
      </c>
      <c r="C33" s="15">
        <v>807</v>
      </c>
      <c r="D33" s="13" t="s">
        <v>30</v>
      </c>
      <c r="E33" s="13" t="s">
        <v>50</v>
      </c>
      <c r="F33" s="13" t="s">
        <v>41</v>
      </c>
      <c r="G33" s="39">
        <v>1082</v>
      </c>
      <c r="H33" s="39">
        <v>1082</v>
      </c>
      <c r="I33" s="39">
        <v>1082</v>
      </c>
    </row>
    <row r="34" spans="1:9" ht="28.05" customHeight="1" x14ac:dyDescent="0.3">
      <c r="A34" s="13" t="s">
        <v>51</v>
      </c>
      <c r="B34" s="19" t="s">
        <v>210</v>
      </c>
      <c r="C34" s="15">
        <v>807</v>
      </c>
      <c r="D34" s="13" t="s">
        <v>30</v>
      </c>
      <c r="E34" s="13" t="s">
        <v>211</v>
      </c>
      <c r="F34" s="13"/>
      <c r="G34" s="39">
        <v>588</v>
      </c>
      <c r="H34" s="39">
        <v>0</v>
      </c>
      <c r="I34" s="39">
        <v>0</v>
      </c>
    </row>
    <row r="35" spans="1:9" ht="28.05" customHeight="1" x14ac:dyDescent="0.3">
      <c r="A35" s="13" t="s">
        <v>54</v>
      </c>
      <c r="B35" s="19" t="s">
        <v>38</v>
      </c>
      <c r="C35" s="15">
        <v>807</v>
      </c>
      <c r="D35" s="13" t="s">
        <v>30</v>
      </c>
      <c r="E35" s="13" t="s">
        <v>211</v>
      </c>
      <c r="F35" s="13" t="s">
        <v>39</v>
      </c>
      <c r="G35" s="39">
        <v>588</v>
      </c>
      <c r="H35" s="39">
        <v>0</v>
      </c>
      <c r="I35" s="39">
        <v>0</v>
      </c>
    </row>
    <row r="36" spans="1:9" ht="28.05" customHeight="1" x14ac:dyDescent="0.3">
      <c r="A36" s="13" t="s">
        <v>55</v>
      </c>
      <c r="B36" s="19" t="s">
        <v>40</v>
      </c>
      <c r="C36" s="15">
        <v>807</v>
      </c>
      <c r="D36" s="13" t="s">
        <v>30</v>
      </c>
      <c r="E36" s="13" t="s">
        <v>211</v>
      </c>
      <c r="F36" s="13" t="s">
        <v>41</v>
      </c>
      <c r="G36" s="39">
        <v>588</v>
      </c>
      <c r="H36" s="39">
        <v>0</v>
      </c>
      <c r="I36" s="39">
        <v>0</v>
      </c>
    </row>
    <row r="37" spans="1:9" s="1" customFormat="1" ht="18" customHeight="1" x14ac:dyDescent="0.3">
      <c r="A37" s="13" t="s">
        <v>57</v>
      </c>
      <c r="B37" s="19" t="s">
        <v>52</v>
      </c>
      <c r="C37" s="15">
        <v>807</v>
      </c>
      <c r="D37" s="13" t="s">
        <v>53</v>
      </c>
      <c r="E37" s="13"/>
      <c r="F37" s="13"/>
      <c r="G37" s="39">
        <v>12500</v>
      </c>
      <c r="H37" s="39">
        <v>12500</v>
      </c>
      <c r="I37" s="39">
        <v>12500</v>
      </c>
    </row>
    <row r="38" spans="1:9" ht="13.95" customHeight="1" x14ac:dyDescent="0.3">
      <c r="A38" s="13" t="s">
        <v>60</v>
      </c>
      <c r="B38" s="23" t="s">
        <v>32</v>
      </c>
      <c r="C38" s="24">
        <v>807</v>
      </c>
      <c r="D38" s="25" t="s">
        <v>53</v>
      </c>
      <c r="E38" s="25" t="s">
        <v>33</v>
      </c>
      <c r="F38" s="25"/>
      <c r="G38" s="40">
        <v>12500</v>
      </c>
      <c r="H38" s="40">
        <v>12500</v>
      </c>
      <c r="I38" s="40">
        <v>12500</v>
      </c>
    </row>
    <row r="39" spans="1:9" ht="15" customHeight="1" x14ac:dyDescent="0.3">
      <c r="A39" s="13" t="s">
        <v>61</v>
      </c>
      <c r="B39" s="14" t="s">
        <v>34</v>
      </c>
      <c r="C39" s="15">
        <v>807</v>
      </c>
      <c r="D39" s="13" t="s">
        <v>53</v>
      </c>
      <c r="E39" s="13" t="s">
        <v>56</v>
      </c>
      <c r="F39" s="13"/>
      <c r="G39" s="39">
        <v>12500</v>
      </c>
      <c r="H39" s="39">
        <v>12500</v>
      </c>
      <c r="I39" s="39">
        <v>12500</v>
      </c>
    </row>
    <row r="40" spans="1:9" ht="26.25" customHeight="1" x14ac:dyDescent="0.3">
      <c r="A40" s="13" t="s">
        <v>64</v>
      </c>
      <c r="B40" s="26" t="s">
        <v>58</v>
      </c>
      <c r="C40" s="15">
        <v>807</v>
      </c>
      <c r="D40" s="13" t="s">
        <v>53</v>
      </c>
      <c r="E40" s="13" t="s">
        <v>59</v>
      </c>
      <c r="F40" s="13"/>
      <c r="G40" s="39">
        <v>12500</v>
      </c>
      <c r="H40" s="39">
        <v>12500</v>
      </c>
      <c r="I40" s="39">
        <v>12500</v>
      </c>
    </row>
    <row r="41" spans="1:9" ht="15" customHeight="1" x14ac:dyDescent="0.3">
      <c r="A41" s="13" t="s">
        <v>68</v>
      </c>
      <c r="B41" s="19" t="s">
        <v>45</v>
      </c>
      <c r="C41" s="15">
        <v>807</v>
      </c>
      <c r="D41" s="13" t="s">
        <v>53</v>
      </c>
      <c r="E41" s="13" t="s">
        <v>59</v>
      </c>
      <c r="F41" s="13" t="s">
        <v>46</v>
      </c>
      <c r="G41" s="39">
        <v>12500</v>
      </c>
      <c r="H41" s="39">
        <v>12500</v>
      </c>
      <c r="I41" s="39">
        <v>12500</v>
      </c>
    </row>
    <row r="42" spans="1:9" ht="16.95" customHeight="1" x14ac:dyDescent="0.3">
      <c r="A42" s="13" t="s">
        <v>69</v>
      </c>
      <c r="B42" s="19" t="s">
        <v>62</v>
      </c>
      <c r="C42" s="15">
        <v>807</v>
      </c>
      <c r="D42" s="13" t="s">
        <v>53</v>
      </c>
      <c r="E42" s="13" t="s">
        <v>59</v>
      </c>
      <c r="F42" s="13" t="s">
        <v>63</v>
      </c>
      <c r="G42" s="39">
        <v>12500</v>
      </c>
      <c r="H42" s="39">
        <v>12500</v>
      </c>
      <c r="I42" s="39">
        <v>12500</v>
      </c>
    </row>
    <row r="43" spans="1:9" ht="14.25" customHeight="1" x14ac:dyDescent="0.3">
      <c r="A43" s="13" t="s">
        <v>71</v>
      </c>
      <c r="B43" s="14" t="s">
        <v>65</v>
      </c>
      <c r="C43" s="15">
        <v>807</v>
      </c>
      <c r="D43" s="13" t="s">
        <v>66</v>
      </c>
      <c r="E43" s="13" t="s">
        <v>67</v>
      </c>
      <c r="F43" s="13" t="s">
        <v>67</v>
      </c>
      <c r="G43" s="39">
        <f t="shared" ref="G43:I47" si="7">G44</f>
        <v>91430</v>
      </c>
      <c r="H43" s="39">
        <f t="shared" si="7"/>
        <v>91430</v>
      </c>
      <c r="I43" s="39">
        <f t="shared" si="7"/>
        <v>91430</v>
      </c>
    </row>
    <row r="44" spans="1:9" ht="18" customHeight="1" x14ac:dyDescent="0.3">
      <c r="A44" s="13" t="s">
        <v>73</v>
      </c>
      <c r="B44" s="19" t="s">
        <v>32</v>
      </c>
      <c r="C44" s="15">
        <v>807</v>
      </c>
      <c r="D44" s="13" t="s">
        <v>66</v>
      </c>
      <c r="E44" s="13" t="s">
        <v>33</v>
      </c>
      <c r="F44" s="13"/>
      <c r="G44" s="39">
        <f t="shared" si="7"/>
        <v>91430</v>
      </c>
      <c r="H44" s="39">
        <f t="shared" si="7"/>
        <v>91430</v>
      </c>
      <c r="I44" s="39">
        <f t="shared" si="7"/>
        <v>91430</v>
      </c>
    </row>
    <row r="45" spans="1:9" ht="15" customHeight="1" x14ac:dyDescent="0.3">
      <c r="A45" s="13" t="s">
        <v>76</v>
      </c>
      <c r="B45" s="14" t="s">
        <v>34</v>
      </c>
      <c r="C45" s="15">
        <v>807</v>
      </c>
      <c r="D45" s="13" t="s">
        <v>66</v>
      </c>
      <c r="E45" s="13" t="s">
        <v>70</v>
      </c>
      <c r="F45" s="13"/>
      <c r="G45" s="39">
        <f t="shared" si="7"/>
        <v>91430</v>
      </c>
      <c r="H45" s="39">
        <f t="shared" si="7"/>
        <v>91430</v>
      </c>
      <c r="I45" s="39">
        <f t="shared" si="7"/>
        <v>91430</v>
      </c>
    </row>
    <row r="46" spans="1:9" ht="64.5" customHeight="1" x14ac:dyDescent="0.3">
      <c r="A46" s="13" t="s">
        <v>79</v>
      </c>
      <c r="B46" s="27" t="s">
        <v>72</v>
      </c>
      <c r="C46" s="15">
        <v>807</v>
      </c>
      <c r="D46" s="13" t="s">
        <v>66</v>
      </c>
      <c r="E46" s="13" t="s">
        <v>70</v>
      </c>
      <c r="F46" s="13" t="s">
        <v>67</v>
      </c>
      <c r="G46" s="39">
        <f t="shared" si="7"/>
        <v>91430</v>
      </c>
      <c r="H46" s="39">
        <f t="shared" si="7"/>
        <v>91430</v>
      </c>
      <c r="I46" s="39">
        <f t="shared" si="7"/>
        <v>91430</v>
      </c>
    </row>
    <row r="47" spans="1:9" ht="16.05" customHeight="1" x14ac:dyDescent="0.3">
      <c r="A47" s="13" t="s">
        <v>82</v>
      </c>
      <c r="B47" s="19" t="s">
        <v>74</v>
      </c>
      <c r="C47" s="15">
        <v>807</v>
      </c>
      <c r="D47" s="13" t="s">
        <v>66</v>
      </c>
      <c r="E47" s="13" t="s">
        <v>70</v>
      </c>
      <c r="F47" s="13" t="s">
        <v>75</v>
      </c>
      <c r="G47" s="39">
        <f t="shared" si="7"/>
        <v>91430</v>
      </c>
      <c r="H47" s="39">
        <f t="shared" si="7"/>
        <v>91430</v>
      </c>
      <c r="I47" s="39">
        <f t="shared" si="7"/>
        <v>91430</v>
      </c>
    </row>
    <row r="48" spans="1:9" ht="13.95" customHeight="1" x14ac:dyDescent="0.3">
      <c r="A48" s="13" t="s">
        <v>85</v>
      </c>
      <c r="B48" s="19" t="s">
        <v>77</v>
      </c>
      <c r="C48" s="15">
        <v>807</v>
      </c>
      <c r="D48" s="13" t="s">
        <v>66</v>
      </c>
      <c r="E48" s="13" t="s">
        <v>70</v>
      </c>
      <c r="F48" s="13" t="s">
        <v>78</v>
      </c>
      <c r="G48" s="39">
        <v>91430</v>
      </c>
      <c r="H48" s="39">
        <v>91430</v>
      </c>
      <c r="I48" s="39">
        <v>91430</v>
      </c>
    </row>
    <row r="49" spans="1:9" ht="12.75" customHeight="1" x14ac:dyDescent="0.3">
      <c r="A49" s="13" t="s">
        <v>86</v>
      </c>
      <c r="B49" s="19" t="s">
        <v>80</v>
      </c>
      <c r="C49" s="15">
        <v>807</v>
      </c>
      <c r="D49" s="13" t="s">
        <v>81</v>
      </c>
      <c r="E49" s="13" t="s">
        <v>67</v>
      </c>
      <c r="F49" s="13" t="s">
        <v>67</v>
      </c>
      <c r="G49" s="39">
        <f t="shared" ref="G49:H52" si="8">G50</f>
        <v>93010</v>
      </c>
      <c r="H49" s="39">
        <v>103419</v>
      </c>
      <c r="I49" s="39">
        <v>114000</v>
      </c>
    </row>
    <row r="50" spans="1:9" ht="13.5" customHeight="1" x14ac:dyDescent="0.3">
      <c r="A50" s="13" t="s">
        <v>89</v>
      </c>
      <c r="B50" s="14" t="s">
        <v>83</v>
      </c>
      <c r="C50" s="15">
        <v>807</v>
      </c>
      <c r="D50" s="13" t="s">
        <v>84</v>
      </c>
      <c r="E50" s="13" t="s">
        <v>67</v>
      </c>
      <c r="F50" s="13" t="s">
        <v>67</v>
      </c>
      <c r="G50" s="39">
        <f t="shared" si="8"/>
        <v>93010</v>
      </c>
      <c r="H50" s="39">
        <f t="shared" si="8"/>
        <v>103419</v>
      </c>
      <c r="I50" s="39">
        <f>I51</f>
        <v>114000</v>
      </c>
    </row>
    <row r="51" spans="1:9" ht="19.05" customHeight="1" x14ac:dyDescent="0.3">
      <c r="A51" s="13" t="s">
        <v>91</v>
      </c>
      <c r="B51" s="19" t="s">
        <v>32</v>
      </c>
      <c r="C51" s="15">
        <v>807</v>
      </c>
      <c r="D51" s="13" t="s">
        <v>84</v>
      </c>
      <c r="E51" s="13" t="s">
        <v>33</v>
      </c>
      <c r="F51" s="13" t="s">
        <v>67</v>
      </c>
      <c r="G51" s="39">
        <f t="shared" si="8"/>
        <v>93010</v>
      </c>
      <c r="H51" s="39">
        <f t="shared" si="8"/>
        <v>103419</v>
      </c>
      <c r="I51" s="39">
        <f>I52</f>
        <v>114000</v>
      </c>
    </row>
    <row r="52" spans="1:9" ht="18" customHeight="1" x14ac:dyDescent="0.3">
      <c r="A52" s="13" t="s">
        <v>92</v>
      </c>
      <c r="B52" s="19" t="s">
        <v>87</v>
      </c>
      <c r="C52" s="15">
        <v>807</v>
      </c>
      <c r="D52" s="13" t="s">
        <v>84</v>
      </c>
      <c r="E52" s="28" t="s">
        <v>88</v>
      </c>
      <c r="F52" s="13" t="s">
        <v>67</v>
      </c>
      <c r="G52" s="39">
        <f t="shared" si="8"/>
        <v>93010</v>
      </c>
      <c r="H52" s="39">
        <f t="shared" si="8"/>
        <v>103419</v>
      </c>
      <c r="I52" s="39">
        <f>I53</f>
        <v>114000</v>
      </c>
    </row>
    <row r="53" spans="1:9" ht="58.05" customHeight="1" x14ac:dyDescent="0.3">
      <c r="A53" s="13" t="s">
        <v>93</v>
      </c>
      <c r="B53" s="19" t="s">
        <v>90</v>
      </c>
      <c r="C53" s="15">
        <v>807</v>
      </c>
      <c r="D53" s="13" t="s">
        <v>84</v>
      </c>
      <c r="E53" s="28" t="s">
        <v>88</v>
      </c>
      <c r="F53" s="13" t="s">
        <v>67</v>
      </c>
      <c r="G53" s="39">
        <f>G54+G56</f>
        <v>93010</v>
      </c>
      <c r="H53" s="39">
        <v>103419</v>
      </c>
      <c r="I53" s="39">
        <v>114000</v>
      </c>
    </row>
    <row r="54" spans="1:9" ht="42.6" customHeight="1" x14ac:dyDescent="0.3">
      <c r="A54" s="13" t="s">
        <v>94</v>
      </c>
      <c r="B54" s="19" t="s">
        <v>27</v>
      </c>
      <c r="C54" s="15">
        <v>807</v>
      </c>
      <c r="D54" s="13" t="s">
        <v>84</v>
      </c>
      <c r="E54" s="28" t="s">
        <v>88</v>
      </c>
      <c r="F54" s="13" t="s">
        <v>36</v>
      </c>
      <c r="G54" s="39">
        <v>72146</v>
      </c>
      <c r="H54" s="39">
        <v>64282</v>
      </c>
      <c r="I54" s="39">
        <v>73000</v>
      </c>
    </row>
    <row r="55" spans="1:9" ht="22.8" customHeight="1" x14ac:dyDescent="0.3">
      <c r="A55" s="13" t="s">
        <v>95</v>
      </c>
      <c r="B55" s="19" t="s">
        <v>28</v>
      </c>
      <c r="C55" s="15">
        <v>807</v>
      </c>
      <c r="D55" s="13" t="s">
        <v>84</v>
      </c>
      <c r="E55" s="28" t="s">
        <v>88</v>
      </c>
      <c r="F55" s="13" t="s">
        <v>37</v>
      </c>
      <c r="G55" s="39">
        <v>72146</v>
      </c>
      <c r="H55" s="39">
        <v>64282</v>
      </c>
      <c r="I55" s="39">
        <v>73000</v>
      </c>
    </row>
    <row r="56" spans="1:9" ht="28.05" customHeight="1" x14ac:dyDescent="0.3">
      <c r="A56" s="13" t="s">
        <v>98</v>
      </c>
      <c r="B56" s="19" t="s">
        <v>38</v>
      </c>
      <c r="C56" s="15">
        <v>807</v>
      </c>
      <c r="D56" s="13" t="s">
        <v>84</v>
      </c>
      <c r="E56" s="28" t="s">
        <v>88</v>
      </c>
      <c r="F56" s="13" t="s">
        <v>39</v>
      </c>
      <c r="G56" s="39">
        <f>G57</f>
        <v>20864</v>
      </c>
      <c r="H56" s="39">
        <f>H57</f>
        <v>39137</v>
      </c>
      <c r="I56" s="39">
        <v>41000</v>
      </c>
    </row>
    <row r="57" spans="1:9" ht="30" customHeight="1" x14ac:dyDescent="0.3">
      <c r="A57" s="13" t="s">
        <v>101</v>
      </c>
      <c r="B57" s="19" t="s">
        <v>40</v>
      </c>
      <c r="C57" s="15">
        <v>807</v>
      </c>
      <c r="D57" s="13" t="s">
        <v>84</v>
      </c>
      <c r="E57" s="28" t="s">
        <v>88</v>
      </c>
      <c r="F57" s="13" t="s">
        <v>41</v>
      </c>
      <c r="G57" s="39">
        <v>20864</v>
      </c>
      <c r="H57" s="39">
        <v>39137</v>
      </c>
      <c r="I57" s="39">
        <f>I56</f>
        <v>41000</v>
      </c>
    </row>
    <row r="58" spans="1:9" ht="30" customHeight="1" x14ac:dyDescent="0.3">
      <c r="A58" s="13" t="s">
        <v>103</v>
      </c>
      <c r="B58" s="43" t="s">
        <v>173</v>
      </c>
      <c r="C58" s="15">
        <v>807</v>
      </c>
      <c r="D58" s="44" t="s">
        <v>170</v>
      </c>
      <c r="E58" s="28"/>
      <c r="F58" s="13"/>
      <c r="G58" s="39">
        <v>35264</v>
      </c>
      <c r="H58" s="39">
        <f t="shared" ref="H58:I62" si="9">H59</f>
        <v>22300</v>
      </c>
      <c r="I58" s="39">
        <f t="shared" si="9"/>
        <v>22300</v>
      </c>
    </row>
    <row r="59" spans="1:9" ht="30" customHeight="1" x14ac:dyDescent="0.3">
      <c r="A59" s="13" t="s">
        <v>105</v>
      </c>
      <c r="B59" s="45" t="s">
        <v>177</v>
      </c>
      <c r="C59" s="15">
        <v>807</v>
      </c>
      <c r="D59" s="13" t="s">
        <v>170</v>
      </c>
      <c r="E59" s="46"/>
      <c r="F59" s="13"/>
      <c r="G59" s="39">
        <f>G60</f>
        <v>35264</v>
      </c>
      <c r="H59" s="39">
        <f t="shared" si="9"/>
        <v>22300</v>
      </c>
      <c r="I59" s="39">
        <f t="shared" si="9"/>
        <v>22300</v>
      </c>
    </row>
    <row r="60" spans="1:9" ht="30" customHeight="1" x14ac:dyDescent="0.3">
      <c r="A60" s="13" t="s">
        <v>107</v>
      </c>
      <c r="B60" s="45" t="s">
        <v>178</v>
      </c>
      <c r="C60" s="15">
        <v>807</v>
      </c>
      <c r="D60" s="13" t="s">
        <v>170</v>
      </c>
      <c r="E60" s="28" t="s">
        <v>171</v>
      </c>
      <c r="F60" s="13"/>
      <c r="G60" s="39">
        <f>G61</f>
        <v>35264</v>
      </c>
      <c r="H60" s="39">
        <f t="shared" si="9"/>
        <v>22300</v>
      </c>
      <c r="I60" s="39">
        <f t="shared" si="9"/>
        <v>22300</v>
      </c>
    </row>
    <row r="61" spans="1:9" ht="60" customHeight="1" x14ac:dyDescent="0.3">
      <c r="A61" s="13" t="s">
        <v>108</v>
      </c>
      <c r="B61" s="45" t="s">
        <v>179</v>
      </c>
      <c r="C61" s="15">
        <v>807</v>
      </c>
      <c r="D61" s="13" t="s">
        <v>170</v>
      </c>
      <c r="E61" s="28" t="s">
        <v>172</v>
      </c>
      <c r="F61" s="13"/>
      <c r="G61" s="39">
        <f>G62</f>
        <v>35264</v>
      </c>
      <c r="H61" s="39">
        <f t="shared" si="9"/>
        <v>22300</v>
      </c>
      <c r="I61" s="39">
        <f t="shared" si="9"/>
        <v>22300</v>
      </c>
    </row>
    <row r="62" spans="1:9" ht="30" customHeight="1" x14ac:dyDescent="0.3">
      <c r="A62" s="13" t="s">
        <v>109</v>
      </c>
      <c r="B62" s="19" t="s">
        <v>38</v>
      </c>
      <c r="C62" s="15">
        <v>807</v>
      </c>
      <c r="D62" s="13" t="s">
        <v>170</v>
      </c>
      <c r="E62" s="28" t="s">
        <v>172</v>
      </c>
      <c r="F62" s="13" t="s">
        <v>39</v>
      </c>
      <c r="G62" s="39">
        <f>G63</f>
        <v>35264</v>
      </c>
      <c r="H62" s="39">
        <f t="shared" si="9"/>
        <v>22300</v>
      </c>
      <c r="I62" s="39">
        <f t="shared" si="9"/>
        <v>22300</v>
      </c>
    </row>
    <row r="63" spans="1:9" ht="30" customHeight="1" x14ac:dyDescent="0.3">
      <c r="A63" s="13" t="s">
        <v>112</v>
      </c>
      <c r="B63" s="19" t="s">
        <v>40</v>
      </c>
      <c r="C63" s="15">
        <v>807</v>
      </c>
      <c r="D63" s="13" t="s">
        <v>170</v>
      </c>
      <c r="E63" s="28" t="s">
        <v>172</v>
      </c>
      <c r="F63" s="13" t="s">
        <v>41</v>
      </c>
      <c r="G63" s="39">
        <v>35264</v>
      </c>
      <c r="H63" s="39">
        <v>22300</v>
      </c>
      <c r="I63" s="39">
        <v>22300</v>
      </c>
    </row>
    <row r="64" spans="1:9" ht="14.25" customHeight="1" x14ac:dyDescent="0.3">
      <c r="A64" s="13" t="s">
        <v>115</v>
      </c>
      <c r="B64" s="19" t="s">
        <v>96</v>
      </c>
      <c r="C64" s="15">
        <v>807</v>
      </c>
      <c r="D64" s="13" t="s">
        <v>97</v>
      </c>
      <c r="E64" s="28"/>
      <c r="F64" s="13"/>
      <c r="G64" s="39">
        <f>G68+G71</f>
        <v>1735993.34</v>
      </c>
      <c r="H64" s="39">
        <f>H65</f>
        <v>329016</v>
      </c>
      <c r="I64" s="39">
        <f>I65</f>
        <v>329082</v>
      </c>
    </row>
    <row r="65" spans="1:9" ht="15.75" customHeight="1" x14ac:dyDescent="0.3">
      <c r="A65" s="13" t="s">
        <v>117</v>
      </c>
      <c r="B65" s="19" t="s">
        <v>99</v>
      </c>
      <c r="C65" s="15">
        <v>807</v>
      </c>
      <c r="D65" s="13" t="s">
        <v>100</v>
      </c>
      <c r="E65" s="28"/>
      <c r="F65" s="13"/>
      <c r="G65" s="39">
        <f>G66</f>
        <v>1735993.34</v>
      </c>
      <c r="H65" s="39">
        <f>H66</f>
        <v>329016</v>
      </c>
      <c r="I65" s="39">
        <f>I66</f>
        <v>329082</v>
      </c>
    </row>
    <row r="66" spans="1:9" ht="40.950000000000003" customHeight="1" x14ac:dyDescent="0.3">
      <c r="A66" s="13" t="s">
        <v>120</v>
      </c>
      <c r="B66" s="45" t="s">
        <v>177</v>
      </c>
      <c r="C66" s="15">
        <v>807</v>
      </c>
      <c r="D66" s="13" t="s">
        <v>100</v>
      </c>
      <c r="E66" s="28" t="s">
        <v>102</v>
      </c>
      <c r="F66" s="13"/>
      <c r="G66" s="39">
        <f t="shared" ref="G66:I69" si="10">G67</f>
        <v>1735993.34</v>
      </c>
      <c r="H66" s="39">
        <f t="shared" si="10"/>
        <v>329016</v>
      </c>
      <c r="I66" s="39">
        <f t="shared" si="10"/>
        <v>329082</v>
      </c>
    </row>
    <row r="67" spans="1:9" ht="43.95" customHeight="1" x14ac:dyDescent="0.3">
      <c r="A67" s="13" t="s">
        <v>123</v>
      </c>
      <c r="B67" s="45" t="s">
        <v>180</v>
      </c>
      <c r="C67" s="15">
        <v>807</v>
      </c>
      <c r="D67" s="13" t="s">
        <v>100</v>
      </c>
      <c r="E67" s="28" t="s">
        <v>104</v>
      </c>
      <c r="F67" s="13"/>
      <c r="G67" s="39">
        <f>G68+G71</f>
        <v>1735993.34</v>
      </c>
      <c r="H67" s="39">
        <f t="shared" si="10"/>
        <v>329016</v>
      </c>
      <c r="I67" s="39">
        <f t="shared" si="10"/>
        <v>329082</v>
      </c>
    </row>
    <row r="68" spans="1:9" ht="67.05" customHeight="1" x14ac:dyDescent="0.3">
      <c r="A68" s="13" t="s">
        <v>124</v>
      </c>
      <c r="B68" s="45" t="s">
        <v>181</v>
      </c>
      <c r="C68" s="15">
        <v>807</v>
      </c>
      <c r="D68" s="13" t="s">
        <v>100</v>
      </c>
      <c r="E68" s="28" t="s">
        <v>106</v>
      </c>
      <c r="F68" s="13"/>
      <c r="G68" s="39">
        <f>G69</f>
        <v>348069.04</v>
      </c>
      <c r="H68" s="39">
        <f t="shared" si="10"/>
        <v>329016</v>
      </c>
      <c r="I68" s="39">
        <f t="shared" si="10"/>
        <v>329082</v>
      </c>
    </row>
    <row r="69" spans="1:9" ht="28.05" customHeight="1" x14ac:dyDescent="0.3">
      <c r="A69" s="13" t="s">
        <v>125</v>
      </c>
      <c r="B69" s="19" t="s">
        <v>38</v>
      </c>
      <c r="C69" s="15">
        <v>807</v>
      </c>
      <c r="D69" s="13" t="s">
        <v>100</v>
      </c>
      <c r="E69" s="28" t="s">
        <v>106</v>
      </c>
      <c r="F69" s="13" t="s">
        <v>39</v>
      </c>
      <c r="G69" s="39">
        <f>G70</f>
        <v>348069.04</v>
      </c>
      <c r="H69" s="39">
        <f t="shared" si="10"/>
        <v>329016</v>
      </c>
      <c r="I69" s="39">
        <f>I70</f>
        <v>329082</v>
      </c>
    </row>
    <row r="70" spans="1:9" ht="27" customHeight="1" x14ac:dyDescent="0.3">
      <c r="A70" s="13" t="s">
        <v>126</v>
      </c>
      <c r="B70" s="19" t="s">
        <v>40</v>
      </c>
      <c r="C70" s="15">
        <v>807</v>
      </c>
      <c r="D70" s="13" t="s">
        <v>100</v>
      </c>
      <c r="E70" s="28" t="s">
        <v>106</v>
      </c>
      <c r="F70" s="13" t="s">
        <v>41</v>
      </c>
      <c r="G70" s="39">
        <v>348069.04</v>
      </c>
      <c r="H70" s="39">
        <v>329016</v>
      </c>
      <c r="I70" s="39">
        <v>329082</v>
      </c>
    </row>
    <row r="71" spans="1:9" ht="64.8" customHeight="1" x14ac:dyDescent="0.3">
      <c r="A71" s="13" t="s">
        <v>127</v>
      </c>
      <c r="B71" s="45" t="s">
        <v>176</v>
      </c>
      <c r="C71" s="15">
        <f t="shared" ref="C71:D71" si="11">C70</f>
        <v>807</v>
      </c>
      <c r="D71" s="13" t="str">
        <f t="shared" si="11"/>
        <v>0409</v>
      </c>
      <c r="E71" s="46" t="s">
        <v>174</v>
      </c>
      <c r="F71" s="13"/>
      <c r="G71" s="39">
        <v>1387924.3</v>
      </c>
      <c r="H71" s="39">
        <v>0</v>
      </c>
      <c r="I71" s="39">
        <v>0</v>
      </c>
    </row>
    <row r="72" spans="1:9" ht="27" customHeight="1" x14ac:dyDescent="0.3">
      <c r="A72" s="13" t="s">
        <v>130</v>
      </c>
      <c r="B72" s="19" t="str">
        <f t="shared" ref="B72:B73" si="12">B69</f>
        <v>Закупка товаров, работ и услуг для обеспечения государственных (муниципальных) нужд</v>
      </c>
      <c r="C72" s="15">
        <f t="shared" ref="C72:I73" si="13">C71</f>
        <v>807</v>
      </c>
      <c r="D72" s="13" t="str">
        <f t="shared" si="13"/>
        <v>0409</v>
      </c>
      <c r="E72" s="28" t="str">
        <f t="shared" si="13"/>
        <v>01100S3950</v>
      </c>
      <c r="F72" s="44" t="s">
        <v>39</v>
      </c>
      <c r="G72" s="39">
        <f>G71</f>
        <v>1387924.3</v>
      </c>
      <c r="H72" s="39">
        <f t="shared" si="13"/>
        <v>0</v>
      </c>
      <c r="I72" s="39">
        <f t="shared" si="13"/>
        <v>0</v>
      </c>
    </row>
    <row r="73" spans="1:9" ht="33" customHeight="1" x14ac:dyDescent="0.3">
      <c r="A73" s="13" t="s">
        <v>131</v>
      </c>
      <c r="B73" s="19" t="str">
        <f t="shared" si="12"/>
        <v>Иные закупки товаров, работ и услуг для обеспечения государственных (муниципальных) нужд</v>
      </c>
      <c r="C73" s="15">
        <f t="shared" si="13"/>
        <v>807</v>
      </c>
      <c r="D73" s="13" t="str">
        <f t="shared" si="13"/>
        <v>0409</v>
      </c>
      <c r="E73" s="28" t="str">
        <f t="shared" si="13"/>
        <v>01100S3950</v>
      </c>
      <c r="F73" s="44" t="s">
        <v>41</v>
      </c>
      <c r="G73" s="39">
        <f>G72</f>
        <v>1387924.3</v>
      </c>
      <c r="H73" s="39">
        <f t="shared" si="13"/>
        <v>0</v>
      </c>
      <c r="I73" s="39">
        <f t="shared" si="13"/>
        <v>0</v>
      </c>
    </row>
    <row r="74" spans="1:9" ht="13.5" customHeight="1" x14ac:dyDescent="0.3">
      <c r="A74" s="13" t="s">
        <v>132</v>
      </c>
      <c r="B74" s="14" t="s">
        <v>110</v>
      </c>
      <c r="C74" s="15">
        <v>807</v>
      </c>
      <c r="D74" s="17" t="s">
        <v>111</v>
      </c>
      <c r="E74" s="13" t="s">
        <v>31</v>
      </c>
      <c r="F74" s="13" t="s">
        <v>31</v>
      </c>
      <c r="G74" s="39">
        <v>2639622.2000000002</v>
      </c>
      <c r="H74" s="39">
        <f>H81</f>
        <v>190000</v>
      </c>
      <c r="I74" s="39">
        <f>I81</f>
        <v>190000</v>
      </c>
    </row>
    <row r="75" spans="1:9" ht="13.5" customHeight="1" x14ac:dyDescent="0.3">
      <c r="A75" s="13" t="s">
        <v>135</v>
      </c>
      <c r="B75" s="47" t="s">
        <v>175</v>
      </c>
      <c r="C75" s="15">
        <v>807</v>
      </c>
      <c r="D75" s="50" t="s">
        <v>184</v>
      </c>
      <c r="E75" s="13"/>
      <c r="F75" s="13"/>
      <c r="G75" s="39">
        <f>G76</f>
        <v>262683.09000000003</v>
      </c>
      <c r="H75" s="39"/>
      <c r="I75" s="39"/>
    </row>
    <row r="76" spans="1:9" ht="13.5" customHeight="1" x14ac:dyDescent="0.3">
      <c r="A76" s="13" t="s">
        <v>136</v>
      </c>
      <c r="B76" s="48" t="str">
        <f>$B$82</f>
        <v xml:space="preserve">Муниципальная программа Большесалбинского сельсовета «Обеспечение  жизнедеятельности Большесалбинского сельсовета»   </v>
      </c>
      <c r="C76" s="15">
        <v>807</v>
      </c>
      <c r="D76" s="50" t="s">
        <v>184</v>
      </c>
      <c r="E76" s="44" t="s">
        <v>102</v>
      </c>
      <c r="F76" s="13"/>
      <c r="G76" s="39">
        <f>G77</f>
        <v>262683.09000000003</v>
      </c>
      <c r="H76" s="39"/>
      <c r="I76" s="39"/>
    </row>
    <row r="77" spans="1:9" ht="13.5" customHeight="1" x14ac:dyDescent="0.3">
      <c r="A77" s="13" t="s">
        <v>137</v>
      </c>
      <c r="B77" s="49" t="s">
        <v>182</v>
      </c>
      <c r="C77" s="15">
        <v>807</v>
      </c>
      <c r="D77" s="50" t="s">
        <v>184</v>
      </c>
      <c r="E77" s="44" t="s">
        <v>119</v>
      </c>
      <c r="F77" s="13"/>
      <c r="G77" s="39">
        <f>G78</f>
        <v>262683.09000000003</v>
      </c>
      <c r="H77" s="39"/>
      <c r="I77" s="39"/>
    </row>
    <row r="78" spans="1:9" ht="69.599999999999994" customHeight="1" x14ac:dyDescent="0.3">
      <c r="A78" s="13" t="s">
        <v>140</v>
      </c>
      <c r="B78" s="49" t="s">
        <v>183</v>
      </c>
      <c r="C78" s="15">
        <f t="shared" ref="C78:D80" si="14">C77</f>
        <v>807</v>
      </c>
      <c r="D78" s="17" t="str">
        <f t="shared" si="14"/>
        <v>0502</v>
      </c>
      <c r="E78" s="44" t="s">
        <v>185</v>
      </c>
      <c r="F78" s="13"/>
      <c r="G78" s="39">
        <f>G79</f>
        <v>262683.09000000003</v>
      </c>
      <c r="H78" s="39"/>
      <c r="I78" s="39"/>
    </row>
    <row r="79" spans="1:9" ht="13.5" customHeight="1" x14ac:dyDescent="0.3">
      <c r="A79" s="13" t="s">
        <v>143</v>
      </c>
      <c r="B79" s="48" t="str">
        <f t="shared" ref="B79:B80" si="15">B72</f>
        <v>Закупка товаров, работ и услуг для обеспечения государственных (муниципальных) нужд</v>
      </c>
      <c r="C79" s="15">
        <f t="shared" si="14"/>
        <v>807</v>
      </c>
      <c r="D79" s="17" t="str">
        <f t="shared" si="14"/>
        <v>0502</v>
      </c>
      <c r="E79" s="13" t="str">
        <f>$E$78</f>
        <v>0120080080</v>
      </c>
      <c r="F79" s="13"/>
      <c r="G79" s="39">
        <f>$G$80</f>
        <v>262683.09000000003</v>
      </c>
      <c r="H79" s="39"/>
      <c r="I79" s="39"/>
    </row>
    <row r="80" spans="1:9" ht="13.5" customHeight="1" x14ac:dyDescent="0.3">
      <c r="A80" s="13" t="s">
        <v>144</v>
      </c>
      <c r="B80" s="48" t="str">
        <f t="shared" si="15"/>
        <v>Иные закупки товаров, работ и услуг для обеспечения государственных (муниципальных) нужд</v>
      </c>
      <c r="C80" s="15">
        <f t="shared" si="14"/>
        <v>807</v>
      </c>
      <c r="D80" s="17" t="str">
        <f t="shared" si="14"/>
        <v>0502</v>
      </c>
      <c r="E80" s="13" t="str">
        <f>$E$78</f>
        <v>0120080080</v>
      </c>
      <c r="F80" s="13"/>
      <c r="G80" s="39">
        <v>262683.09000000003</v>
      </c>
      <c r="H80" s="39"/>
      <c r="I80" s="39"/>
    </row>
    <row r="81" spans="1:9" ht="12" customHeight="1" x14ac:dyDescent="0.3">
      <c r="A81" s="13" t="s">
        <v>145</v>
      </c>
      <c r="B81" s="14" t="s">
        <v>113</v>
      </c>
      <c r="C81" s="15">
        <v>807</v>
      </c>
      <c r="D81" s="17" t="s">
        <v>114</v>
      </c>
      <c r="E81" s="13" t="s">
        <v>31</v>
      </c>
      <c r="F81" s="13" t="s">
        <v>31</v>
      </c>
      <c r="G81" s="39">
        <f>G83+G100</f>
        <v>945330</v>
      </c>
      <c r="H81" s="39">
        <f>H83</f>
        <v>190000</v>
      </c>
      <c r="I81" s="39">
        <f>I83</f>
        <v>190000</v>
      </c>
    </row>
    <row r="82" spans="1:9" ht="33" customHeight="1" x14ac:dyDescent="0.3">
      <c r="A82" s="13" t="s">
        <v>147</v>
      </c>
      <c r="B82" s="19" t="s">
        <v>116</v>
      </c>
      <c r="C82" s="15">
        <v>807</v>
      </c>
      <c r="D82" s="17" t="s">
        <v>114</v>
      </c>
      <c r="E82" s="13" t="s">
        <v>102</v>
      </c>
      <c r="F82" s="13" t="s">
        <v>67</v>
      </c>
      <c r="G82" s="39">
        <f>G84+G89+G92+G97</f>
        <v>555330</v>
      </c>
      <c r="H82" s="39">
        <f>H83</f>
        <v>190000</v>
      </c>
      <c r="I82" s="39">
        <f>I83</f>
        <v>190000</v>
      </c>
    </row>
    <row r="83" spans="1:9" ht="16.05" customHeight="1" x14ac:dyDescent="0.3">
      <c r="A83" s="13" t="s">
        <v>148</v>
      </c>
      <c r="B83" s="45" t="s">
        <v>118</v>
      </c>
      <c r="C83" s="15">
        <v>807</v>
      </c>
      <c r="D83" s="17" t="s">
        <v>114</v>
      </c>
      <c r="E83" s="13" t="s">
        <v>119</v>
      </c>
      <c r="F83" s="13" t="s">
        <v>31</v>
      </c>
      <c r="G83" s="39">
        <v>555330</v>
      </c>
      <c r="H83" s="39">
        <f>H84+H89+H92</f>
        <v>190000</v>
      </c>
      <c r="I83" s="39">
        <f>I84+I89+I92</f>
        <v>190000</v>
      </c>
    </row>
    <row r="84" spans="1:9" ht="52.8" x14ac:dyDescent="0.3">
      <c r="A84" s="13" t="s">
        <v>149</v>
      </c>
      <c r="B84" s="45" t="s">
        <v>121</v>
      </c>
      <c r="C84" s="15">
        <v>807</v>
      </c>
      <c r="D84" s="17" t="s">
        <v>114</v>
      </c>
      <c r="E84" s="13" t="s">
        <v>122</v>
      </c>
      <c r="F84" s="13"/>
      <c r="G84" s="39">
        <f>G86</f>
        <v>145000</v>
      </c>
      <c r="H84" s="39">
        <f>H86</f>
        <v>145000</v>
      </c>
      <c r="I84" s="39">
        <f>I86</f>
        <v>145000</v>
      </c>
    </row>
    <row r="85" spans="1:9" ht="28.05" customHeight="1" x14ac:dyDescent="0.3">
      <c r="A85" s="13" t="s">
        <v>152</v>
      </c>
      <c r="B85" s="19" t="s">
        <v>38</v>
      </c>
      <c r="C85" s="15">
        <v>807</v>
      </c>
      <c r="D85" s="17" t="s">
        <v>114</v>
      </c>
      <c r="E85" s="13" t="s">
        <v>122</v>
      </c>
      <c r="F85" s="13" t="s">
        <v>39</v>
      </c>
      <c r="G85" s="39">
        <f>G84</f>
        <v>145000</v>
      </c>
      <c r="H85" s="39">
        <f>H84</f>
        <v>145000</v>
      </c>
      <c r="I85" s="39">
        <f>I84</f>
        <v>145000</v>
      </c>
    </row>
    <row r="86" spans="1:9" ht="28.05" customHeight="1" x14ac:dyDescent="0.3">
      <c r="A86" s="13" t="s">
        <v>155</v>
      </c>
      <c r="B86" s="19" t="s">
        <v>40</v>
      </c>
      <c r="C86" s="15">
        <v>807</v>
      </c>
      <c r="D86" s="17" t="s">
        <v>114</v>
      </c>
      <c r="E86" s="13" t="s">
        <v>122</v>
      </c>
      <c r="F86" s="13" t="s">
        <v>41</v>
      </c>
      <c r="G86" s="39">
        <f t="shared" ref="G86:I86" si="16">G87+G88</f>
        <v>145000</v>
      </c>
      <c r="H86" s="39">
        <f t="shared" si="16"/>
        <v>145000</v>
      </c>
      <c r="I86" s="39">
        <f t="shared" si="16"/>
        <v>145000</v>
      </c>
    </row>
    <row r="87" spans="1:9" ht="15" customHeight="1" x14ac:dyDescent="0.3">
      <c r="A87" s="13" t="s">
        <v>156</v>
      </c>
      <c r="B87" s="19" t="s">
        <v>42</v>
      </c>
      <c r="C87" s="15">
        <v>807</v>
      </c>
      <c r="D87" s="17" t="s">
        <v>114</v>
      </c>
      <c r="E87" s="13" t="s">
        <v>122</v>
      </c>
      <c r="F87" s="13" t="s">
        <v>41</v>
      </c>
      <c r="G87" s="39">
        <v>35000</v>
      </c>
      <c r="H87" s="39">
        <v>35000</v>
      </c>
      <c r="I87" s="39">
        <v>35000</v>
      </c>
    </row>
    <row r="88" spans="1:9" ht="19.95" customHeight="1" x14ac:dyDescent="0.3">
      <c r="A88" s="13" t="s">
        <v>157</v>
      </c>
      <c r="B88" s="19" t="s">
        <v>43</v>
      </c>
      <c r="C88" s="15">
        <v>807</v>
      </c>
      <c r="D88" s="17" t="s">
        <v>114</v>
      </c>
      <c r="E88" s="13" t="s">
        <v>122</v>
      </c>
      <c r="F88" s="13" t="s">
        <v>44</v>
      </c>
      <c r="G88" s="39">
        <v>110000</v>
      </c>
      <c r="H88" s="39">
        <v>110000</v>
      </c>
      <c r="I88" s="39">
        <v>110000</v>
      </c>
    </row>
    <row r="89" spans="1:9" ht="53.25" customHeight="1" x14ac:dyDescent="0.3">
      <c r="A89" s="13" t="s">
        <v>160</v>
      </c>
      <c r="B89" s="19" t="s">
        <v>128</v>
      </c>
      <c r="C89" s="15">
        <v>807</v>
      </c>
      <c r="D89" s="17" t="s">
        <v>114</v>
      </c>
      <c r="E89" s="13" t="s">
        <v>129</v>
      </c>
      <c r="F89" s="13"/>
      <c r="G89" s="39">
        <v>50000</v>
      </c>
      <c r="H89" s="39">
        <f>H91</f>
        <v>30000</v>
      </c>
      <c r="I89" s="39">
        <f>I91</f>
        <v>30000</v>
      </c>
    </row>
    <row r="90" spans="1:9" ht="31.05" customHeight="1" x14ac:dyDescent="0.3">
      <c r="A90" s="13" t="s">
        <v>164</v>
      </c>
      <c r="B90" s="19" t="s">
        <v>38</v>
      </c>
      <c r="C90" s="15">
        <v>807</v>
      </c>
      <c r="D90" s="17" t="s">
        <v>114</v>
      </c>
      <c r="E90" s="13" t="s">
        <v>129</v>
      </c>
      <c r="F90" s="13" t="s">
        <v>39</v>
      </c>
      <c r="G90" s="39">
        <v>50000</v>
      </c>
      <c r="H90" s="39">
        <f t="shared" ref="H90" si="17">H91</f>
        <v>30000</v>
      </c>
      <c r="I90" s="39">
        <f>I89</f>
        <v>30000</v>
      </c>
    </row>
    <row r="91" spans="1:9" ht="28.05" customHeight="1" x14ac:dyDescent="0.3">
      <c r="A91" s="13" t="s">
        <v>166</v>
      </c>
      <c r="B91" s="19" t="s">
        <v>40</v>
      </c>
      <c r="C91" s="15">
        <v>807</v>
      </c>
      <c r="D91" s="17" t="s">
        <v>114</v>
      </c>
      <c r="E91" s="13" t="s">
        <v>129</v>
      </c>
      <c r="F91" s="13" t="s">
        <v>41</v>
      </c>
      <c r="G91" s="39">
        <v>50000</v>
      </c>
      <c r="H91" s="39">
        <v>30000</v>
      </c>
      <c r="I91" s="39">
        <v>30000</v>
      </c>
    </row>
    <row r="92" spans="1:9" ht="58.05" customHeight="1" x14ac:dyDescent="0.3">
      <c r="A92" s="13" t="s">
        <v>189</v>
      </c>
      <c r="B92" s="45" t="s">
        <v>133</v>
      </c>
      <c r="C92" s="15">
        <v>807</v>
      </c>
      <c r="D92" s="17" t="s">
        <v>114</v>
      </c>
      <c r="E92" s="13" t="s">
        <v>134</v>
      </c>
      <c r="F92" s="13"/>
      <c r="G92" s="39">
        <f>G95+G93</f>
        <v>25000</v>
      </c>
      <c r="H92" s="39">
        <v>15000</v>
      </c>
      <c r="I92" s="39">
        <v>15000</v>
      </c>
    </row>
    <row r="93" spans="1:9" ht="41.4" customHeight="1" x14ac:dyDescent="0.3">
      <c r="A93" s="13" t="s">
        <v>190</v>
      </c>
      <c r="B93" s="45" t="s">
        <v>27</v>
      </c>
      <c r="C93" s="15">
        <v>807</v>
      </c>
      <c r="D93" s="17" t="s">
        <v>114</v>
      </c>
      <c r="E93" s="13" t="s">
        <v>134</v>
      </c>
      <c r="F93" s="13" t="s">
        <v>36</v>
      </c>
      <c r="G93" s="39">
        <v>15000</v>
      </c>
      <c r="H93" s="39">
        <v>15000</v>
      </c>
      <c r="I93" s="39">
        <v>15000</v>
      </c>
    </row>
    <row r="94" spans="1:9" ht="21" customHeight="1" x14ac:dyDescent="0.3">
      <c r="A94" s="13" t="s">
        <v>191</v>
      </c>
      <c r="B94" s="45" t="s">
        <v>28</v>
      </c>
      <c r="C94" s="15">
        <v>807</v>
      </c>
      <c r="D94" s="17" t="s">
        <v>114</v>
      </c>
      <c r="E94" s="13" t="s">
        <v>134</v>
      </c>
      <c r="F94" s="13" t="s">
        <v>37</v>
      </c>
      <c r="G94" s="39">
        <v>15000</v>
      </c>
      <c r="H94" s="39">
        <v>15000</v>
      </c>
      <c r="I94" s="39">
        <v>15000</v>
      </c>
    </row>
    <row r="95" spans="1:9" ht="28.05" customHeight="1" x14ac:dyDescent="0.3">
      <c r="A95" s="13" t="s">
        <v>192</v>
      </c>
      <c r="B95" s="19" t="s">
        <v>38</v>
      </c>
      <c r="C95" s="15">
        <v>807</v>
      </c>
      <c r="D95" s="17" t="s">
        <v>114</v>
      </c>
      <c r="E95" s="13" t="s">
        <v>134</v>
      </c>
      <c r="F95" s="13" t="s">
        <v>39</v>
      </c>
      <c r="G95" s="39">
        <v>10000</v>
      </c>
      <c r="H95" s="39"/>
      <c r="I95" s="39"/>
    </row>
    <row r="96" spans="1:9" ht="31.05" customHeight="1" x14ac:dyDescent="0.3">
      <c r="A96" s="13" t="s">
        <v>193</v>
      </c>
      <c r="B96" s="19" t="s">
        <v>40</v>
      </c>
      <c r="C96" s="15">
        <v>807</v>
      </c>
      <c r="D96" s="17" t="s">
        <v>114</v>
      </c>
      <c r="E96" s="13" t="s">
        <v>134</v>
      </c>
      <c r="F96" s="13" t="s">
        <v>41</v>
      </c>
      <c r="G96" s="39">
        <v>10000</v>
      </c>
      <c r="H96" s="39"/>
      <c r="I96" s="39"/>
    </row>
    <row r="97" spans="1:13" ht="51.6" customHeight="1" x14ac:dyDescent="0.3">
      <c r="A97" s="13" t="s">
        <v>194</v>
      </c>
      <c r="B97" s="19" t="str">
        <f>[1]Бюджет!B90</f>
        <v>Обустройство и восстановление воинских захоронений в рамках подпрограмма "Благоустройство территории Большесалбинского сельсовета" муниципальной программы "Обеспечение безопасности жизнедеятельности Большесалбинского сельсовета"</v>
      </c>
      <c r="C97" s="15">
        <v>807</v>
      </c>
      <c r="D97" s="17" t="s">
        <v>114</v>
      </c>
      <c r="E97" s="13" t="s">
        <v>186</v>
      </c>
      <c r="F97" s="13"/>
      <c r="G97" s="39">
        <v>335330</v>
      </c>
      <c r="H97" s="39">
        <v>0</v>
      </c>
      <c r="I97" s="39">
        <v>0</v>
      </c>
    </row>
    <row r="98" spans="1:13" ht="31.05" customHeight="1" x14ac:dyDescent="0.3">
      <c r="A98" s="13" t="s">
        <v>218</v>
      </c>
      <c r="B98" s="19" t="str">
        <f>[1]Бюджет!B91</f>
        <v>Закупка товаров, работ и услуг для обеспечения государственных (муниципальных) нужд</v>
      </c>
      <c r="C98" s="15">
        <f t="shared" ref="C98:I99" si="18">C97</f>
        <v>807</v>
      </c>
      <c r="D98" s="17" t="str">
        <f t="shared" si="18"/>
        <v>0503</v>
      </c>
      <c r="E98" s="13" t="str">
        <f t="shared" si="18"/>
        <v>01200L2990</v>
      </c>
      <c r="F98" s="13" t="s">
        <v>39</v>
      </c>
      <c r="G98" s="39">
        <f t="shared" si="18"/>
        <v>335330</v>
      </c>
      <c r="H98" s="39">
        <f t="shared" si="18"/>
        <v>0</v>
      </c>
      <c r="I98" s="39">
        <f t="shared" si="18"/>
        <v>0</v>
      </c>
    </row>
    <row r="99" spans="1:13" ht="31.05" customHeight="1" x14ac:dyDescent="0.3">
      <c r="A99" s="13" t="s">
        <v>195</v>
      </c>
      <c r="B99" s="19" t="str">
        <f>[1]Бюджет!B92</f>
        <v>Иные закупки товаров, работ и услуг для обеспечения государственных (муниципальных) нужд</v>
      </c>
      <c r="C99" s="15">
        <f t="shared" si="18"/>
        <v>807</v>
      </c>
      <c r="D99" s="17" t="str">
        <f t="shared" si="18"/>
        <v>0503</v>
      </c>
      <c r="E99" s="13" t="str">
        <f t="shared" si="18"/>
        <v>01200L2990</v>
      </c>
      <c r="F99" s="13" t="s">
        <v>41</v>
      </c>
      <c r="G99" s="39">
        <f t="shared" si="18"/>
        <v>335330</v>
      </c>
      <c r="H99" s="39">
        <f t="shared" si="18"/>
        <v>0</v>
      </c>
      <c r="I99" s="39">
        <f t="shared" si="18"/>
        <v>0</v>
      </c>
    </row>
    <row r="100" spans="1:13" ht="31.05" customHeight="1" x14ac:dyDescent="0.3">
      <c r="A100" s="13" t="s">
        <v>196</v>
      </c>
      <c r="B100" s="19" t="str">
        <f>[1]Бюджет!B93</f>
        <v>Непрограммные расходы отдельных органов исполнительной власти</v>
      </c>
      <c r="C100" s="15">
        <v>807</v>
      </c>
      <c r="D100" s="17" t="s">
        <v>114</v>
      </c>
      <c r="E100" s="13" t="s">
        <v>33</v>
      </c>
      <c r="F100" s="13"/>
      <c r="G100" s="39">
        <v>390000</v>
      </c>
      <c r="H100" s="39">
        <v>0</v>
      </c>
      <c r="I100" s="39">
        <v>0</v>
      </c>
    </row>
    <row r="101" spans="1:13" ht="31.05" customHeight="1" x14ac:dyDescent="0.3">
      <c r="A101" s="13" t="s">
        <v>197</v>
      </c>
      <c r="B101" s="19" t="str">
        <f>[1]Бюджет!B94</f>
        <v>Руководство и управление в сфере установленных функций органов муниципального образования</v>
      </c>
      <c r="C101" s="51">
        <v>807</v>
      </c>
      <c r="D101" s="17" t="str">
        <f t="shared" ref="D101:I103" si="19">D100</f>
        <v>0503</v>
      </c>
      <c r="E101" s="44" t="s">
        <v>56</v>
      </c>
      <c r="F101" s="13"/>
      <c r="G101" s="39">
        <f t="shared" si="19"/>
        <v>390000</v>
      </c>
      <c r="H101" s="39">
        <f t="shared" si="19"/>
        <v>0</v>
      </c>
      <c r="I101" s="39">
        <f t="shared" si="19"/>
        <v>0</v>
      </c>
    </row>
    <row r="102" spans="1:13" ht="31.05" customHeight="1" x14ac:dyDescent="0.3">
      <c r="A102" s="13" t="s">
        <v>198</v>
      </c>
      <c r="B102" s="19" t="str">
        <f>[1]Бюджет!B95</f>
        <v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не программных расходов отдельных органов исполнительной власти</v>
      </c>
      <c r="C102" s="15">
        <v>807</v>
      </c>
      <c r="D102" s="17" t="str">
        <f t="shared" si="19"/>
        <v>0503</v>
      </c>
      <c r="E102" s="44" t="s">
        <v>187</v>
      </c>
      <c r="F102" s="13"/>
      <c r="G102" s="39">
        <f t="shared" si="19"/>
        <v>390000</v>
      </c>
      <c r="H102" s="39">
        <f t="shared" si="19"/>
        <v>0</v>
      </c>
      <c r="I102" s="39">
        <f t="shared" si="19"/>
        <v>0</v>
      </c>
    </row>
    <row r="103" spans="1:13" ht="31.05" customHeight="1" x14ac:dyDescent="0.3">
      <c r="A103" s="13" t="s">
        <v>199</v>
      </c>
      <c r="B103" s="19" t="str">
        <f>[1]Бюджет!B96</f>
        <v>Закупка товаров, работ и услуг для обеспечения государственных (муниципальных) нужд</v>
      </c>
      <c r="C103" s="15">
        <v>807</v>
      </c>
      <c r="D103" s="17" t="str">
        <f t="shared" si="19"/>
        <v>0503</v>
      </c>
      <c r="E103" s="44" t="s">
        <v>187</v>
      </c>
      <c r="F103" s="44" t="s">
        <v>39</v>
      </c>
      <c r="G103" s="39">
        <f t="shared" si="19"/>
        <v>390000</v>
      </c>
      <c r="H103" s="39">
        <f t="shared" si="19"/>
        <v>0</v>
      </c>
      <c r="I103" s="39">
        <f t="shared" si="19"/>
        <v>0</v>
      </c>
    </row>
    <row r="104" spans="1:13" ht="31.05" customHeight="1" x14ac:dyDescent="0.3">
      <c r="A104" s="13" t="s">
        <v>200</v>
      </c>
      <c r="B104" s="61" t="str">
        <f>[1]Бюджет!B97</f>
        <v>Иные закупки товаров, работ и услуг для обеспечения государственных (муниципальных) нужд</v>
      </c>
      <c r="C104" s="63">
        <f t="shared" ref="C104:I104" si="20">C103</f>
        <v>807</v>
      </c>
      <c r="D104" s="70" t="str">
        <f t="shared" si="20"/>
        <v>0503</v>
      </c>
      <c r="E104" s="64" t="str">
        <f t="shared" si="20"/>
        <v>7210082900</v>
      </c>
      <c r="F104" s="65" t="s">
        <v>41</v>
      </c>
      <c r="G104" s="59">
        <f>G103</f>
        <v>390000</v>
      </c>
      <c r="H104" s="59">
        <f t="shared" si="20"/>
        <v>0</v>
      </c>
      <c r="I104" s="39">
        <f t="shared" si="20"/>
        <v>0</v>
      </c>
    </row>
    <row r="105" spans="1:13" ht="31.05" customHeight="1" x14ac:dyDescent="0.3">
      <c r="A105" s="21" t="s">
        <v>201</v>
      </c>
      <c r="B105" s="62" t="s">
        <v>212</v>
      </c>
      <c r="C105" s="60">
        <v>807</v>
      </c>
      <c r="D105" s="71" t="s">
        <v>214</v>
      </c>
      <c r="E105" s="60"/>
      <c r="F105" s="60"/>
      <c r="G105" s="66">
        <v>1431609.1</v>
      </c>
      <c r="H105" s="67">
        <v>0</v>
      </c>
      <c r="I105" s="59">
        <v>0</v>
      </c>
    </row>
    <row r="106" spans="1:13" ht="150.6" customHeight="1" x14ac:dyDescent="0.3">
      <c r="A106" s="21" t="s">
        <v>202</v>
      </c>
      <c r="B106" s="68" t="s">
        <v>215</v>
      </c>
      <c r="C106" s="60">
        <v>807</v>
      </c>
      <c r="D106" s="60" t="s">
        <v>214</v>
      </c>
      <c r="E106" s="60" t="s">
        <v>216</v>
      </c>
      <c r="F106" s="60"/>
      <c r="G106" s="69">
        <v>1431609.09</v>
      </c>
      <c r="H106" s="67">
        <v>0</v>
      </c>
      <c r="I106" s="39">
        <v>0</v>
      </c>
      <c r="M106" s="53"/>
    </row>
    <row r="107" spans="1:13" ht="31.05" customHeight="1" x14ac:dyDescent="0.3">
      <c r="A107" s="21" t="s">
        <v>203</v>
      </c>
      <c r="B107" s="60" t="s">
        <v>38</v>
      </c>
      <c r="C107" s="60">
        <v>807</v>
      </c>
      <c r="D107" s="60" t="s">
        <v>214</v>
      </c>
      <c r="E107" s="60" t="s">
        <v>216</v>
      </c>
      <c r="F107" s="74">
        <v>240</v>
      </c>
      <c r="G107" s="69">
        <v>1431609.09</v>
      </c>
      <c r="H107" s="67">
        <v>0</v>
      </c>
      <c r="I107" s="52">
        <v>0</v>
      </c>
    </row>
    <row r="108" spans="1:13" ht="31.05" customHeight="1" x14ac:dyDescent="0.3">
      <c r="A108" s="21" t="s">
        <v>204</v>
      </c>
      <c r="B108" s="60" t="s">
        <v>213</v>
      </c>
      <c r="C108" s="60">
        <v>807</v>
      </c>
      <c r="D108" s="60" t="s">
        <v>214</v>
      </c>
      <c r="E108" s="60" t="s">
        <v>216</v>
      </c>
      <c r="F108" s="60">
        <v>240</v>
      </c>
      <c r="G108" s="69">
        <v>1431609.09</v>
      </c>
      <c r="H108" s="67">
        <v>0</v>
      </c>
      <c r="I108" s="52">
        <v>0</v>
      </c>
    </row>
    <row r="109" spans="1:13" ht="14.25" customHeight="1" x14ac:dyDescent="0.3">
      <c r="A109" s="13" t="s">
        <v>205</v>
      </c>
      <c r="B109" s="73" t="s">
        <v>138</v>
      </c>
      <c r="C109" s="24">
        <v>807</v>
      </c>
      <c r="D109" s="72" t="s">
        <v>139</v>
      </c>
      <c r="E109" s="25"/>
      <c r="F109" s="25"/>
      <c r="G109" s="40">
        <f>G110</f>
        <v>1216835</v>
      </c>
      <c r="H109" s="40">
        <f t="shared" ref="H109:H114" si="21">H110</f>
        <v>1216835</v>
      </c>
      <c r="I109" s="40">
        <f t="shared" ref="I109:I114" si="22">I110</f>
        <v>1216835</v>
      </c>
    </row>
    <row r="110" spans="1:13" ht="14.25" customHeight="1" x14ac:dyDescent="0.3">
      <c r="A110" s="13" t="s">
        <v>36</v>
      </c>
      <c r="B110" s="19" t="s">
        <v>141</v>
      </c>
      <c r="C110" s="15">
        <v>807</v>
      </c>
      <c r="D110" s="17" t="s">
        <v>142</v>
      </c>
      <c r="E110" s="13"/>
      <c r="F110" s="13"/>
      <c r="G110" s="39">
        <f>G111</f>
        <v>1216835</v>
      </c>
      <c r="H110" s="39">
        <f t="shared" si="21"/>
        <v>1216835</v>
      </c>
      <c r="I110" s="39">
        <f t="shared" si="22"/>
        <v>1216835</v>
      </c>
    </row>
    <row r="111" spans="1:13" ht="21" customHeight="1" x14ac:dyDescent="0.3">
      <c r="A111" s="13" t="s">
        <v>206</v>
      </c>
      <c r="B111" s="19" t="s">
        <v>32</v>
      </c>
      <c r="C111" s="15">
        <v>807</v>
      </c>
      <c r="D111" s="17" t="s">
        <v>142</v>
      </c>
      <c r="E111" s="13" t="s">
        <v>33</v>
      </c>
      <c r="F111" s="13"/>
      <c r="G111" s="39">
        <f t="shared" ref="G111:I111" si="23">G113</f>
        <v>1216835</v>
      </c>
      <c r="H111" s="39">
        <f t="shared" si="23"/>
        <v>1216835</v>
      </c>
      <c r="I111" s="39">
        <f t="shared" si="23"/>
        <v>1216835</v>
      </c>
    </row>
    <row r="112" spans="1:13" ht="19.95" customHeight="1" x14ac:dyDescent="0.3">
      <c r="A112" s="13" t="s">
        <v>207</v>
      </c>
      <c r="B112" s="19" t="s">
        <v>34</v>
      </c>
      <c r="C112" s="15">
        <v>807</v>
      </c>
      <c r="D112" s="17" t="s">
        <v>142</v>
      </c>
      <c r="E112" s="13" t="s">
        <v>56</v>
      </c>
      <c r="F112" s="13"/>
      <c r="G112" s="39">
        <f>G113</f>
        <v>1216835</v>
      </c>
      <c r="H112" s="39">
        <f t="shared" si="21"/>
        <v>1216835</v>
      </c>
      <c r="I112" s="39">
        <f t="shared" si="22"/>
        <v>1216835</v>
      </c>
    </row>
    <row r="113" spans="1:11" ht="27" customHeight="1" x14ac:dyDescent="0.3">
      <c r="A113" s="13" t="s">
        <v>208</v>
      </c>
      <c r="B113" s="19" t="s">
        <v>146</v>
      </c>
      <c r="C113" s="15">
        <v>807</v>
      </c>
      <c r="D113" s="17" t="s">
        <v>142</v>
      </c>
      <c r="E113" s="13" t="s">
        <v>70</v>
      </c>
      <c r="F113" s="13"/>
      <c r="G113" s="39">
        <f>G114</f>
        <v>1216835</v>
      </c>
      <c r="H113" s="39">
        <f t="shared" si="21"/>
        <v>1216835</v>
      </c>
      <c r="I113" s="39">
        <f t="shared" si="22"/>
        <v>1216835</v>
      </c>
    </row>
    <row r="114" spans="1:11" ht="16.05" customHeight="1" x14ac:dyDescent="0.3">
      <c r="A114" s="13" t="s">
        <v>209</v>
      </c>
      <c r="B114" s="19" t="s">
        <v>74</v>
      </c>
      <c r="C114" s="15">
        <v>807</v>
      </c>
      <c r="D114" s="17" t="s">
        <v>142</v>
      </c>
      <c r="E114" s="13" t="s">
        <v>70</v>
      </c>
      <c r="F114" s="13" t="s">
        <v>75</v>
      </c>
      <c r="G114" s="41">
        <f>G115</f>
        <v>1216835</v>
      </c>
      <c r="H114" s="41">
        <f t="shared" si="21"/>
        <v>1216835</v>
      </c>
      <c r="I114" s="41">
        <f t="shared" si="22"/>
        <v>1216835</v>
      </c>
    </row>
    <row r="115" spans="1:11" ht="16.05" customHeight="1" x14ac:dyDescent="0.3">
      <c r="A115" s="13" t="s">
        <v>219</v>
      </c>
      <c r="B115" s="29" t="s">
        <v>77</v>
      </c>
      <c r="C115" s="15">
        <v>807</v>
      </c>
      <c r="D115" s="17" t="s">
        <v>142</v>
      </c>
      <c r="E115" s="13" t="s">
        <v>70</v>
      </c>
      <c r="F115" s="13" t="s">
        <v>78</v>
      </c>
      <c r="G115" s="39">
        <v>1216835</v>
      </c>
      <c r="H115" s="39">
        <v>1216835</v>
      </c>
      <c r="I115" s="39">
        <v>1216835</v>
      </c>
    </row>
    <row r="116" spans="1:11" ht="14.25" customHeight="1" x14ac:dyDescent="0.3">
      <c r="A116" s="13" t="s">
        <v>220</v>
      </c>
      <c r="B116" s="30" t="s">
        <v>150</v>
      </c>
      <c r="C116" s="15">
        <v>807</v>
      </c>
      <c r="D116" s="17" t="s">
        <v>151</v>
      </c>
      <c r="E116" s="13"/>
      <c r="F116" s="13"/>
      <c r="G116" s="39">
        <f>G117</f>
        <v>53000</v>
      </c>
      <c r="H116" s="39">
        <f>H117</f>
        <v>53000</v>
      </c>
      <c r="I116" s="39">
        <f>I117</f>
        <v>53000</v>
      </c>
    </row>
    <row r="117" spans="1:11" ht="14.25" customHeight="1" x14ac:dyDescent="0.3">
      <c r="A117" s="13" t="s">
        <v>221</v>
      </c>
      <c r="B117" s="30" t="s">
        <v>153</v>
      </c>
      <c r="C117" s="15">
        <v>807</v>
      </c>
      <c r="D117" s="17" t="s">
        <v>154</v>
      </c>
      <c r="E117" s="13"/>
      <c r="F117" s="13"/>
      <c r="G117" s="39">
        <f>G118</f>
        <v>53000</v>
      </c>
      <c r="H117" s="39">
        <f t="shared" ref="H117:H121" si="24">H118</f>
        <v>53000</v>
      </c>
      <c r="I117" s="39">
        <f t="shared" ref="I117:I121" si="25">I118</f>
        <v>53000</v>
      </c>
    </row>
    <row r="118" spans="1:11" ht="15" customHeight="1" x14ac:dyDescent="0.3">
      <c r="A118" s="13" t="s">
        <v>222</v>
      </c>
      <c r="B118" s="29" t="s">
        <v>32</v>
      </c>
      <c r="C118" s="15">
        <v>807</v>
      </c>
      <c r="D118" s="17" t="s">
        <v>154</v>
      </c>
      <c r="E118" s="13" t="s">
        <v>33</v>
      </c>
      <c r="F118" s="13"/>
      <c r="G118" s="39">
        <f>G119</f>
        <v>53000</v>
      </c>
      <c r="H118" s="39">
        <f t="shared" si="24"/>
        <v>53000</v>
      </c>
      <c r="I118" s="39">
        <f t="shared" si="25"/>
        <v>53000</v>
      </c>
    </row>
    <row r="119" spans="1:11" ht="22.05" customHeight="1" x14ac:dyDescent="0.3">
      <c r="A119" s="13" t="s">
        <v>223</v>
      </c>
      <c r="B119" s="29" t="s">
        <v>34</v>
      </c>
      <c r="C119" s="15">
        <v>807</v>
      </c>
      <c r="D119" s="17" t="s">
        <v>154</v>
      </c>
      <c r="E119" s="13" t="s">
        <v>56</v>
      </c>
      <c r="F119" s="13"/>
      <c r="G119" s="39">
        <f>G122</f>
        <v>53000</v>
      </c>
      <c r="H119" s="39">
        <f t="shared" si="24"/>
        <v>53000</v>
      </c>
      <c r="I119" s="39">
        <f t="shared" si="25"/>
        <v>53000</v>
      </c>
    </row>
    <row r="120" spans="1:11" ht="25.95" customHeight="1" x14ac:dyDescent="0.3">
      <c r="A120" s="13" t="s">
        <v>224</v>
      </c>
      <c r="B120" s="30" t="s">
        <v>158</v>
      </c>
      <c r="C120" s="15">
        <v>807</v>
      </c>
      <c r="D120" s="17" t="s">
        <v>154</v>
      </c>
      <c r="E120" s="13" t="s">
        <v>159</v>
      </c>
      <c r="F120" s="13"/>
      <c r="G120" s="39">
        <f>G122</f>
        <v>53000</v>
      </c>
      <c r="H120" s="39">
        <f t="shared" si="24"/>
        <v>53000</v>
      </c>
      <c r="I120" s="39">
        <f t="shared" si="25"/>
        <v>53000</v>
      </c>
    </row>
    <row r="121" spans="1:11" ht="21" customHeight="1" x14ac:dyDescent="0.3">
      <c r="A121" s="13" t="s">
        <v>226</v>
      </c>
      <c r="B121" s="30" t="s">
        <v>161</v>
      </c>
      <c r="C121" s="15">
        <v>807</v>
      </c>
      <c r="D121" s="17" t="s">
        <v>154</v>
      </c>
      <c r="E121" s="13" t="s">
        <v>159</v>
      </c>
      <c r="F121" s="44" t="s">
        <v>188</v>
      </c>
      <c r="G121" s="39">
        <f>G122</f>
        <v>53000</v>
      </c>
      <c r="H121" s="39">
        <f t="shared" si="24"/>
        <v>53000</v>
      </c>
      <c r="I121" s="39">
        <f t="shared" si="25"/>
        <v>53000</v>
      </c>
      <c r="K121" t="s">
        <v>163</v>
      </c>
    </row>
    <row r="122" spans="1:11" ht="19.95" customHeight="1" x14ac:dyDescent="0.3">
      <c r="A122" s="13" t="s">
        <v>225</v>
      </c>
      <c r="B122" s="30" t="s">
        <v>165</v>
      </c>
      <c r="C122" s="15">
        <v>807</v>
      </c>
      <c r="D122" s="17" t="s">
        <v>154</v>
      </c>
      <c r="E122" s="13" t="s">
        <v>159</v>
      </c>
      <c r="F122" s="13" t="s">
        <v>162</v>
      </c>
      <c r="G122" s="39">
        <v>53000</v>
      </c>
      <c r="H122" s="39">
        <v>53000</v>
      </c>
      <c r="I122" s="39">
        <v>53000</v>
      </c>
    </row>
    <row r="123" spans="1:11" ht="14.25" customHeight="1" x14ac:dyDescent="0.3">
      <c r="A123" s="13" t="s">
        <v>227</v>
      </c>
      <c r="B123" s="31" t="s">
        <v>167</v>
      </c>
      <c r="C123" s="15"/>
      <c r="D123" s="17"/>
      <c r="E123" s="13"/>
      <c r="F123" s="13"/>
      <c r="G123" s="39"/>
      <c r="H123" s="39">
        <v>207757</v>
      </c>
      <c r="I123" s="39">
        <v>415518</v>
      </c>
    </row>
    <row r="124" spans="1:11" x14ac:dyDescent="0.3">
      <c r="A124" s="44"/>
      <c r="B124" s="19"/>
      <c r="C124" s="32"/>
      <c r="D124" s="33"/>
      <c r="E124" s="34"/>
      <c r="F124" s="34"/>
      <c r="G124" s="42">
        <f>G12+G49+G58+G64+G74+G109+G116</f>
        <v>12855578.140000001</v>
      </c>
      <c r="H124" s="42">
        <f>H11+H123</f>
        <v>8437087</v>
      </c>
      <c r="I124" s="42">
        <f>I123+I11</f>
        <v>8447734</v>
      </c>
    </row>
    <row r="125" spans="1:11" x14ac:dyDescent="0.3">
      <c r="A125" s="58"/>
    </row>
  </sheetData>
  <mergeCells count="4">
    <mergeCell ref="E1:I1"/>
    <mergeCell ref="A5:I5"/>
    <mergeCell ref="A6:I6"/>
    <mergeCell ref="E2:I2"/>
  </mergeCells>
  <pageMargins left="0.70866141732283505" right="0.511811023622047" top="0.35433070866141703" bottom="0.35433070866141703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ТАРАКАНОВА</cp:lastModifiedBy>
  <cp:lastPrinted>2024-06-19T03:19:18Z</cp:lastPrinted>
  <dcterms:created xsi:type="dcterms:W3CDTF">2006-09-28T05:33:00Z</dcterms:created>
  <dcterms:modified xsi:type="dcterms:W3CDTF">2024-06-19T03:20:24Z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429BB606DF75448CBDF0B9FDC7E7BB90</vt:lpwstr>
  </property>
  <property fmtid="{D5CDD505-2E9C-101B-9397-08002B2CF9AE}" pid="3" name="KSOProductBuildVer">
    <vt:lpwstr>1049-12.2.0.13266</vt:lpwstr>
  </property>
</Properties>
</file>